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ХТ" sheetId="1" r:id="rId1"/>
  </sheets>
  <calcPr calcId="145621"/>
</workbook>
</file>

<file path=xl/calcChain.xml><?xml version="1.0" encoding="utf-8"?>
<calcChain xmlns="http://schemas.openxmlformats.org/spreadsheetml/2006/main">
  <c r="AL25" i="1" l="1"/>
  <c r="AL18" i="1"/>
  <c r="AL17" i="1"/>
  <c r="AL16" i="1"/>
  <c r="AL15" i="1"/>
  <c r="AL12" i="1"/>
  <c r="AL11" i="1"/>
  <c r="AL10" i="1"/>
  <c r="AL9" i="1"/>
  <c r="AL8" i="1"/>
  <c r="AL7" i="1"/>
  <c r="AI34" i="1" l="1"/>
  <c r="AI31" i="1"/>
  <c r="AI25" i="1"/>
  <c r="AI17" i="1"/>
  <c r="AI16" i="1"/>
  <c r="AI15" i="1"/>
  <c r="AI10" i="1"/>
  <c r="AI9" i="1"/>
  <c r="AI8" i="1"/>
  <c r="AI7" i="1"/>
  <c r="Q38" i="1" l="1"/>
  <c r="Q37" i="1"/>
  <c r="Q34" i="1"/>
  <c r="Q31" i="1"/>
  <c r="Q25" i="1"/>
  <c r="Q24" i="1"/>
  <c r="Q21" i="1"/>
  <c r="Q19" i="1"/>
  <c r="Q18" i="1"/>
  <c r="Q17" i="1"/>
  <c r="Q16" i="1"/>
  <c r="Q15" i="1"/>
  <c r="Q11" i="1"/>
  <c r="Q10" i="1"/>
  <c r="Q9" i="1"/>
  <c r="Q7" i="1"/>
  <c r="Z38" i="1" l="1"/>
  <c r="Z37" i="1"/>
  <c r="Z36" i="1"/>
  <c r="Z34" i="1"/>
  <c r="Z25" i="1"/>
  <c r="Z23" i="1"/>
  <c r="Z19" i="1"/>
  <c r="Z17" i="1"/>
  <c r="Z16" i="1"/>
  <c r="Z15" i="1"/>
  <c r="Z12" i="1"/>
  <c r="Z10" i="1"/>
  <c r="Z9" i="1"/>
  <c r="Z8" i="1"/>
  <c r="Z7" i="1"/>
  <c r="AO38" i="1" l="1"/>
  <c r="AO37" i="1"/>
  <c r="AO35" i="1"/>
  <c r="AO34" i="1"/>
  <c r="AO31" i="1"/>
  <c r="AO28" i="1"/>
  <c r="AO27" i="1"/>
  <c r="AO25" i="1"/>
  <c r="AO24" i="1"/>
  <c r="AO23" i="1"/>
  <c r="AO22" i="1"/>
  <c r="AO19" i="1"/>
  <c r="AO18" i="1"/>
  <c r="AO17" i="1"/>
  <c r="AO16" i="1"/>
  <c r="AO15" i="1"/>
  <c r="AO10" i="1"/>
  <c r="AO9" i="1"/>
  <c r="AO8" i="1"/>
  <c r="AO7" i="1"/>
  <c r="T38" i="1" l="1"/>
  <c r="T36" i="1"/>
  <c r="T34" i="1"/>
  <c r="T31" i="1"/>
  <c r="T30" i="1"/>
  <c r="T28" i="1"/>
  <c r="T26" i="1"/>
  <c r="T25" i="1"/>
  <c r="T24" i="1"/>
  <c r="T23" i="1"/>
  <c r="T22" i="1"/>
  <c r="T18" i="1"/>
  <c r="T17" i="1"/>
  <c r="T16" i="1"/>
  <c r="T15" i="1"/>
  <c r="T14" i="1"/>
  <c r="T13" i="1"/>
  <c r="T11" i="1"/>
  <c r="T9" i="1"/>
  <c r="T7" i="1"/>
  <c r="K34" i="1" l="1"/>
  <c r="K31" i="1"/>
  <c r="K25" i="1"/>
  <c r="K24" i="1"/>
  <c r="K19" i="1"/>
  <c r="K17" i="1"/>
  <c r="K16" i="1"/>
  <c r="K15" i="1"/>
  <c r="K12" i="1"/>
  <c r="AF38" i="1" l="1"/>
  <c r="AF37" i="1"/>
  <c r="AF36" i="1"/>
  <c r="AF34" i="1"/>
  <c r="AF32" i="1"/>
  <c r="AF31" i="1"/>
  <c r="AF26" i="1"/>
  <c r="AF25" i="1"/>
  <c r="AF24" i="1"/>
  <c r="AF21" i="1"/>
  <c r="AF19" i="1"/>
  <c r="AF17" i="1"/>
  <c r="AF15" i="1"/>
  <c r="AF13" i="1"/>
  <c r="AF10" i="1"/>
  <c r="AF9" i="1"/>
  <c r="AF8" i="1"/>
  <c r="AF7" i="1"/>
  <c r="N38" i="1" l="1"/>
  <c r="N37" i="1"/>
  <c r="N36" i="1"/>
  <c r="N35" i="1"/>
  <c r="N34" i="1"/>
  <c r="N27" i="1"/>
  <c r="N26" i="1"/>
  <c r="N25" i="1"/>
  <c r="N22" i="1"/>
  <c r="N18" i="1"/>
  <c r="N17" i="1"/>
  <c r="N16" i="1"/>
  <c r="N15" i="1"/>
  <c r="N11" i="1"/>
  <c r="N10" i="1"/>
  <c r="N9" i="1"/>
  <c r="N8" i="1"/>
  <c r="N7" i="1"/>
  <c r="BG38" i="1" l="1"/>
  <c r="BC38" i="1"/>
  <c r="AW38" i="1"/>
  <c r="AV38" i="1"/>
  <c r="BG37" i="1"/>
  <c r="BC37" i="1"/>
  <c r="AW37" i="1"/>
  <c r="AV37" i="1"/>
  <c r="BG36" i="1"/>
  <c r="BC36" i="1"/>
  <c r="AW36" i="1"/>
  <c r="AV36" i="1"/>
  <c r="BG35" i="1"/>
  <c r="BC35" i="1"/>
  <c r="AW35" i="1"/>
  <c r="AV35" i="1"/>
  <c r="BG34" i="1"/>
  <c r="BC34" i="1"/>
  <c r="AW34" i="1"/>
  <c r="AV34" i="1"/>
  <c r="BG33" i="1"/>
  <c r="BC33" i="1"/>
  <c r="AW33" i="1"/>
  <c r="BG32" i="1"/>
  <c r="BC32" i="1"/>
  <c r="AW32" i="1"/>
  <c r="AV32" i="1"/>
  <c r="BG31" i="1"/>
  <c r="BC31" i="1"/>
  <c r="AW31" i="1"/>
  <c r="AV31" i="1"/>
  <c r="BG30" i="1"/>
  <c r="BC30" i="1"/>
  <c r="AW30" i="1"/>
  <c r="AV30" i="1"/>
  <c r="BG29" i="1"/>
  <c r="BC29" i="1"/>
  <c r="AW29" i="1"/>
  <c r="AV29" i="1"/>
  <c r="BG28" i="1"/>
  <c r="BC28" i="1"/>
  <c r="AW28" i="1"/>
  <c r="AV28" i="1"/>
  <c r="BG27" i="1"/>
  <c r="BC27" i="1"/>
  <c r="AW27" i="1"/>
  <c r="AV27" i="1"/>
  <c r="BG26" i="1"/>
  <c r="BC26" i="1"/>
  <c r="AW26" i="1"/>
  <c r="AV26" i="1"/>
  <c r="BG25" i="1"/>
  <c r="BC25" i="1"/>
  <c r="AW25" i="1"/>
  <c r="AV25" i="1"/>
  <c r="BG24" i="1"/>
  <c r="BC24" i="1"/>
  <c r="AW24" i="1"/>
  <c r="AV24" i="1"/>
  <c r="BG23" i="1"/>
  <c r="BC23" i="1"/>
  <c r="AW23" i="1"/>
  <c r="AV23" i="1"/>
  <c r="BG22" i="1"/>
  <c r="BC22" i="1"/>
  <c r="AW22" i="1"/>
  <c r="AV22" i="1"/>
  <c r="BG21" i="1"/>
  <c r="BC21" i="1"/>
  <c r="AW21" i="1"/>
  <c r="AV21" i="1"/>
  <c r="BG20" i="1"/>
  <c r="BC20" i="1"/>
  <c r="AV20" i="1"/>
  <c r="AX20" i="1" s="1"/>
  <c r="BG19" i="1"/>
  <c r="BC19" i="1"/>
  <c r="AW19" i="1"/>
  <c r="AV19" i="1"/>
  <c r="BG18" i="1"/>
  <c r="BC18" i="1"/>
  <c r="AW18" i="1"/>
  <c r="AV18" i="1"/>
  <c r="BG17" i="1"/>
  <c r="BC17" i="1"/>
  <c r="AW17" i="1"/>
  <c r="AV17" i="1"/>
  <c r="BG16" i="1"/>
  <c r="BC16" i="1"/>
  <c r="AW16" i="1"/>
  <c r="AV16" i="1"/>
  <c r="BG15" i="1"/>
  <c r="BC15" i="1"/>
  <c r="AW15" i="1"/>
  <c r="AV15" i="1"/>
  <c r="BG14" i="1"/>
  <c r="BC14" i="1"/>
  <c r="AW14" i="1"/>
  <c r="AV14" i="1"/>
  <c r="BG13" i="1"/>
  <c r="BC13" i="1"/>
  <c r="AW13" i="1"/>
  <c r="AV13" i="1"/>
  <c r="BG12" i="1"/>
  <c r="BC12" i="1"/>
  <c r="AW12" i="1"/>
  <c r="AV12" i="1"/>
  <c r="BG11" i="1"/>
  <c r="BC11" i="1"/>
  <c r="AW11" i="1"/>
  <c r="AV11" i="1"/>
  <c r="BG10" i="1"/>
  <c r="BC10" i="1"/>
  <c r="AW10" i="1"/>
  <c r="AV10" i="1"/>
  <c r="BG9" i="1"/>
  <c r="BC9" i="1"/>
  <c r="AW9" i="1"/>
  <c r="AV9" i="1"/>
  <c r="BG8" i="1"/>
  <c r="BC8" i="1"/>
  <c r="AW8" i="1"/>
  <c r="AV8" i="1"/>
  <c r="BG7" i="1"/>
  <c r="BC7" i="1"/>
  <c r="AW7" i="1"/>
  <c r="AV7" i="1"/>
  <c r="AX35" i="1" l="1"/>
  <c r="AX34" i="1"/>
  <c r="AX36" i="1"/>
  <c r="AX8" i="1"/>
  <c r="AX23" i="1"/>
  <c r="AX25" i="1"/>
  <c r="AX28" i="1"/>
  <c r="AX32" i="1"/>
  <c r="AX7" i="1"/>
  <c r="AX11" i="1"/>
  <c r="AX15" i="1"/>
  <c r="AX26" i="1"/>
  <c r="AX18" i="1"/>
  <c r="AX29" i="1"/>
  <c r="AX22" i="1"/>
  <c r="AX31" i="1"/>
  <c r="AX12" i="1"/>
  <c r="AX17" i="1"/>
  <c r="AX9" i="1"/>
  <c r="AX13" i="1"/>
  <c r="AX14" i="1"/>
  <c r="AX16" i="1"/>
  <c r="AX21" i="1"/>
  <c r="AX38" i="1"/>
  <c r="AX10" i="1"/>
  <c r="AX27" i="1"/>
  <c r="AX30" i="1"/>
  <c r="AX19" i="1"/>
  <c r="AX24" i="1"/>
  <c r="AX37" i="1"/>
</calcChain>
</file>

<file path=xl/sharedStrings.xml><?xml version="1.0" encoding="utf-8"?>
<sst xmlns="http://schemas.openxmlformats.org/spreadsheetml/2006/main" count="276" uniqueCount="128">
  <si>
    <t>Цільові показники діяльності директора ННІХТІ  НТУ « ХПІ» проф. Рищенко І.М.</t>
  </si>
  <si>
    <t>№ з/п</t>
  </si>
  <si>
    <t>Показник</t>
  </si>
  <si>
    <t>2021 р.</t>
  </si>
  <si>
    <t>каф. фізичної хімії</t>
  </si>
  <si>
    <t>каф. Технології пластмас та біологічно активних полімерів</t>
  </si>
  <si>
    <t>каф.Органічної хімії, біохімії, мікробіології та лакофарбових матеріалів</t>
  </si>
  <si>
    <t>каф.Технологій переробки нафти, газу і твердого палива</t>
  </si>
  <si>
    <t>каф.Видобування нафти, гаазу і конденсату</t>
  </si>
  <si>
    <t>каф. Технології неорганічних речовин,каталізу і екології</t>
  </si>
  <si>
    <t>каф.Органічного синтезу інанотехнологій</t>
  </si>
  <si>
    <t>каф.Біотехнології, біофізики та аналітичної хімії</t>
  </si>
  <si>
    <t>каф.Інтегрованих технологій, процесів і апаратів</t>
  </si>
  <si>
    <t>Технологія кераміки, вогнетривів, скла та емалей</t>
  </si>
  <si>
    <t>Технології жирів та продуктів бродіння</t>
  </si>
  <si>
    <t>Технічної електрохімії</t>
  </si>
  <si>
    <t>каф.Загальної та неорганічної хімії</t>
  </si>
  <si>
    <t>Інститут ХТ</t>
  </si>
  <si>
    <t>Примітки</t>
  </si>
  <si>
    <t>заявлено</t>
  </si>
  <si>
    <t>виконано</t>
  </si>
  <si>
    <t>подано інститутом</t>
  </si>
  <si>
    <t>ХТ-директор</t>
  </si>
  <si>
    <t>%</t>
  </si>
  <si>
    <t>Прийом на бакалаврат (бюджет)</t>
  </si>
  <si>
    <t>З урахуванням доп. Набору</t>
  </si>
  <si>
    <t>Прийом на бакалаврат (контракт)</t>
  </si>
  <si>
    <t>Прийом до магістратури (бюджет)</t>
  </si>
  <si>
    <t>Прийом до магістратури (контракт)</t>
  </si>
  <si>
    <t>Прийом до аспірантури (денна)</t>
  </si>
  <si>
    <t>План прийому був урізаний МОНом</t>
  </si>
  <si>
    <t>Прийом до аспірантури (заочна та вечірня)</t>
  </si>
  <si>
    <t>Захист кандидатських дисертацій</t>
  </si>
  <si>
    <t>Захист докторських дисертацій</t>
  </si>
  <si>
    <t>Кількість наукових статей  (Scopus, Web of Science)</t>
  </si>
  <si>
    <t xml:space="preserve">Держ. бюджет на, госп. договірна тематика та  наукові гранти, млн. грн. </t>
  </si>
  <si>
    <t>Публікації у фахових виданнях</t>
  </si>
  <si>
    <t>Участь студентів у 1 та 2 етапі Всеукраїнському конкурсі та наукових  проектів</t>
  </si>
  <si>
    <t>12.1</t>
  </si>
  <si>
    <t>Участь студентів у 1 та 2 етапі студентських олімпіад</t>
  </si>
  <si>
    <t>Проведення планових акредитаційних освітніх програм</t>
  </si>
  <si>
    <t>13.1</t>
  </si>
  <si>
    <t>Проведення планових акредитаційних освітніх програм PhD</t>
  </si>
  <si>
    <t>* - загальна по 161 спеціальності</t>
  </si>
  <si>
    <t>Розробка і впровадження дистанційних курсів в обсязі курсу «Ресурс» (денна форма) %</t>
  </si>
  <si>
    <t>Від загальної кількості навчальних курсів</t>
  </si>
  <si>
    <t>14.1</t>
  </si>
  <si>
    <t>Розробка і впровадження сертифікованих дистанційних курсів (денна форма) %</t>
  </si>
  <si>
    <t xml:space="preserve">Від загальної кількості навчальних курсів </t>
  </si>
  <si>
    <t>Розробка і впровадження сертифікованих дистанційних курсів (заочна форма) %</t>
  </si>
  <si>
    <t>Згідно з навчальним планом кожного поточного року набору</t>
  </si>
  <si>
    <t>Наповнення і  використання АРМ кафедри, %</t>
  </si>
  <si>
    <t>Протягом першого року на посаді</t>
  </si>
  <si>
    <t>Прийом іноземних студентів</t>
  </si>
  <si>
    <t>Кількість викладачів, які отримали сертифікат В2 з  англійської мови (%)</t>
  </si>
  <si>
    <t xml:space="preserve">Кількість дистанційних курсів на англійській мові (заочна форма) % </t>
  </si>
  <si>
    <r>
      <rPr>
        <b/>
        <sz val="12"/>
        <rFont val="Calibri"/>
      </rPr>
      <t>Від загальної кількості навчальних курсів -</t>
    </r>
    <r>
      <rPr>
        <b/>
        <sz val="12"/>
        <rFont val="Calibri"/>
      </rPr>
      <t xml:space="preserve"> в office 365</t>
    </r>
  </si>
  <si>
    <t xml:space="preserve">Кількість міжнародних освітніх проектів </t>
  </si>
  <si>
    <t>Туреччина</t>
  </si>
  <si>
    <t>Кількість іноземних аспірантів</t>
  </si>
  <si>
    <t>Збільшення частки аудиторних годин у загальній кількості аудиторних годин, протягом викладання навчальних дисциплін здійснюється англійською, французькою та німецькою мовами. За підсумками навчального року частка складає (%):</t>
  </si>
  <si>
    <t>станом на 31 грудня</t>
  </si>
  <si>
    <t>Збільшення кількості здобувачів вищої освіти, які брали участь у програмах міжнародної академічної мобільності, серед загальної кількості здобувачів вищої освіти складає не менше:(%)</t>
  </si>
  <si>
    <t>0,3</t>
  </si>
  <si>
    <t>0,09</t>
  </si>
  <si>
    <t>станом на 01 серпня</t>
  </si>
  <si>
    <t>Частка штатних науково-педагогічних та наукових працівників, які брали участь у програмах міжнародної академічної мобільності (тривалістю не менше 1 місяця, за календарний рік), серед загальної кількості штатних науково-педагогічних та наукових працівників складає не менше (%):</t>
  </si>
  <si>
    <t>Навчальні аудиторій з мультимедійним обладнанням</t>
  </si>
  <si>
    <t>Збільшення кількості здобувачів вищої освіти які подали StartUp- проєкти. Частка здобувачів вищої освіти, які подали StartUp- проєкти, підготовлені відповідно до міжнародних вимог, серед загальної кількості здобувачів освіти складає за підсумками року, (%)</t>
  </si>
  <si>
    <t>станом на 01 січня</t>
  </si>
  <si>
    <t>Кількість іноземців та осіб без громадянства серед здобувачів вищої освіти ЗВО, у тому числі громадян країн-членів ОЕСР</t>
  </si>
  <si>
    <t>аналіз офіційної звітності закладу вищої освіти.Критерій оцінювання: визначені цільові показники досягнуто за підсумками відповідного року</t>
  </si>
  <si>
    <t>Прийом на бакалаврат заочної форми навчання (бюджет + контракт)</t>
  </si>
  <si>
    <t>Прийом до магістратури заочної форми навчання (бюджет + контракт)</t>
  </si>
  <si>
    <t>проф. Рищенко І.М.</t>
  </si>
  <si>
    <t>2022 рік</t>
  </si>
  <si>
    <t>16</t>
  </si>
  <si>
    <t>4</t>
  </si>
  <si>
    <t>8</t>
  </si>
  <si>
    <t>2</t>
  </si>
  <si>
    <t>1</t>
  </si>
  <si>
    <t>20</t>
  </si>
  <si>
    <t>5</t>
  </si>
  <si>
    <t>65</t>
  </si>
  <si>
    <t>13</t>
  </si>
  <si>
    <t>1,5</t>
  </si>
  <si>
    <t>15</t>
  </si>
  <si>
    <t>12</t>
  </si>
  <si>
    <t>1,05</t>
  </si>
  <si>
    <t>29</t>
  </si>
  <si>
    <t>11</t>
  </si>
  <si>
    <t>10</t>
  </si>
  <si>
    <t>0</t>
  </si>
  <si>
    <t>0,07</t>
  </si>
  <si>
    <t>75</t>
  </si>
  <si>
    <t>40</t>
  </si>
  <si>
    <t>3</t>
  </si>
  <si>
    <t>0,05</t>
  </si>
  <si>
    <t>224</t>
  </si>
  <si>
    <t>9</t>
  </si>
  <si>
    <t>7</t>
  </si>
  <si>
    <t>6</t>
  </si>
  <si>
    <t>1,033</t>
  </si>
  <si>
    <t>532</t>
  </si>
  <si>
    <t>100</t>
  </si>
  <si>
    <t>0,5</t>
  </si>
  <si>
    <t>33</t>
  </si>
  <si>
    <t>23</t>
  </si>
  <si>
    <t>0,01</t>
  </si>
  <si>
    <t>24</t>
  </si>
  <si>
    <t>216</t>
  </si>
  <si>
    <t>30</t>
  </si>
  <si>
    <t>117</t>
  </si>
  <si>
    <t>18</t>
  </si>
  <si>
    <t>55</t>
  </si>
  <si>
    <t>7,008</t>
  </si>
  <si>
    <t>97</t>
  </si>
  <si>
    <t>172</t>
  </si>
  <si>
    <t>211</t>
  </si>
  <si>
    <t>252</t>
  </si>
  <si>
    <t>176</t>
  </si>
  <si>
    <t>115</t>
  </si>
  <si>
    <t>1802</t>
  </si>
  <si>
    <t>22</t>
  </si>
  <si>
    <t>1,9</t>
  </si>
  <si>
    <t>168</t>
  </si>
  <si>
    <t>52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</si>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</sst>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9" x14ac:knownFonts="1">
    <font>
      <sz val="14"/>
      <name val="Calibri"/>
      <scheme val="minor"/>
    </font>
    <font>
      <b/>
      <sz val="14"/>
      <name val="Calibri"/>
    </font>
    <font>
      <b/>
      <sz val="12"/>
      <name val="Calibri"/>
    </font>
    <font>
      <b/>
      <sz val="10"/>
      <name val="Calibri"/>
    </font>
    <font>
      <b/>
      <sz val="16"/>
      <name val="Calibri"/>
    </font>
    <font>
      <sz val="14"/>
      <name val="Calibri"/>
    </font>
    <font>
      <b/>
      <sz val="14"/>
      <name val="Times New Roman"/>
    </font>
    <font>
      <b/>
      <sz val="16"/>
      <name val="Calibri"/>
    </font>
    <font>
      <b/>
      <sz val="9"/>
      <name val="Calibri"/>
    </font>
    <font>
      <b/>
      <sz val="11"/>
      <name val="Calibri"/>
    </font>
    <font>
      <b/>
      <i/>
      <sz val="16"/>
      <name val="Calibri"/>
    </font>
    <font>
      <b/>
      <i/>
      <sz val="16"/>
      <name val="Calibri"/>
    </font>
    <font>
      <b/>
      <i/>
      <sz val="12"/>
      <name val="Calibri"/>
    </font>
    <font>
      <b/>
      <sz val="14"/>
      <name val="Calibri"/>
    </font>
    <font>
      <b/>
      <i/>
      <sz val="14"/>
      <name val="Calibri"/>
    </font>
    <font>
      <b/>
      <sz val="12"/>
      <color rgb="FF000000"/>
      <name val="Calibri"/>
    </font>
    <font>
      <b/>
      <sz val="12"/>
      <name val="Calibri"/>
    </font>
    <font>
      <sz val="14"/>
      <name val="Calibri"/>
      <scheme val="minor"/>
    </font>
    <font>
      <b/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sz val="14"/>
      <name val="Calibri"/>
      <family val="2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E5B8B7"/>
        <bgColor rgb="FFE5B8B7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7" fillId="0" borderId="19"/>
  </cellStyleXfs>
  <cellXfs count="132">
    <xf numFmtId="0" fontId="0" fillId="0" borderId="0" xfId="0" applyFont="1" applyAlignment="1"/>
    <xf numFmtId="0" fontId="1" fillId="0" borderId="0" xfId="0" applyFont="1" applyAlignment="1"/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49" fontId="4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164" fontId="14" fillId="5" borderId="18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 vertical="center" wrapText="1"/>
    </xf>
    <xf numFmtId="164" fontId="12" fillId="6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16" fillId="0" borderId="16" xfId="0" applyFont="1" applyBorder="1" applyAlignment="1"/>
    <xf numFmtId="0" fontId="9" fillId="0" borderId="0" xfId="0" applyFont="1" applyAlignment="1"/>
    <xf numFmtId="0" fontId="9" fillId="0" borderId="19" xfId="0" applyFont="1" applyBorder="1" applyAlignment="1"/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0" xfId="0" applyFont="1" applyAlignment="1"/>
    <xf numFmtId="0" fontId="10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8" fillId="3" borderId="8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49" fontId="4" fillId="7" borderId="23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/>
    </xf>
    <xf numFmtId="49" fontId="4" fillId="8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1" fontId="10" fillId="0" borderId="18" xfId="1" applyNumberFormat="1" applyFont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/>
    </xf>
    <xf numFmtId="0" fontId="21" fillId="0" borderId="26" xfId="0" applyFont="1" applyFill="1" applyBorder="1" applyAlignment="1">
      <alignment horizontal="justify" vertical="center" wrapText="1"/>
    </xf>
    <xf numFmtId="0" fontId="20" fillId="9" borderId="26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justify" vertical="top" wrapText="1"/>
    </xf>
    <xf numFmtId="0" fontId="22" fillId="0" borderId="26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justify" vertical="center" wrapText="1"/>
    </xf>
    <xf numFmtId="0" fontId="23" fillId="0" borderId="26" xfId="0" applyFont="1" applyFill="1" applyBorder="1" applyAlignment="1">
      <alignment horizontal="justify" vertical="center" wrapText="1"/>
    </xf>
    <xf numFmtId="0" fontId="22" fillId="0" borderId="26" xfId="0" applyFont="1" applyFill="1" applyBorder="1" applyAlignment="1">
      <alignment wrapText="1"/>
    </xf>
    <xf numFmtId="0" fontId="0" fillId="0" borderId="26" xfId="0" applyBorder="1"/>
    <xf numFmtId="0" fontId="20" fillId="10" borderId="26" xfId="0" applyNumberFormat="1" applyFont="1" applyFill="1" applyBorder="1" applyAlignment="1">
      <alignment horizontal="center" vertical="center" wrapText="1"/>
    </xf>
    <xf numFmtId="0" fontId="24" fillId="11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12" borderId="28" xfId="0" applyFont="1" applyFill="1" applyBorder="1" applyAlignment="1">
      <alignment horizontal="center" vertical="center" wrapText="1"/>
    </xf>
    <xf numFmtId="0" fontId="24" fillId="11" borderId="29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5" fillId="12" borderId="30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1" fontId="11" fillId="1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3" xfId="0" applyFont="1" applyBorder="1"/>
    <xf numFmtId="0" fontId="3" fillId="0" borderId="0" xfId="0" applyFont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3"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>
          <bgColor rgb="FFCCCCFF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none"/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CCCCFF"/>
          <bgColor rgb="FFCCCCFF"/>
        </patternFill>
      </fill>
    </dxf>
    <dxf>
      <fill>
        <patternFill patternType="solid">
          <fgColor rgb="FFCCCCFF"/>
          <bgColor rgb="FFCCCCFF"/>
        </patternFill>
      </fill>
    </dxf>
    <dxf>
      <fill>
        <patternFill patternType="solid">
          <fgColor rgb="FFCCCCFF"/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0"/>
  <sheetViews>
    <sheetView tabSelected="1" zoomScale="75" zoomScaleNormal="75" workbookViewId="0">
      <selection activeCell="J16" sqref="J16"/>
    </sheetView>
  </sheetViews>
  <sheetFormatPr defaultColWidth="11.19921875" defaultRowHeight="15" customHeight="1" x14ac:dyDescent="0.3"/>
  <cols>
    <col min="1" max="1" width="6.09765625" customWidth="1"/>
    <col min="2" max="2" width="67.3984375" customWidth="1"/>
    <col min="3" max="4" width="4.8984375" hidden="1" customWidth="1"/>
    <col min="5" max="5" width="5.8984375" hidden="1" customWidth="1"/>
    <col min="6" max="6" width="9.3984375" customWidth="1"/>
    <col min="7" max="7" width="9.69921875" customWidth="1"/>
    <col min="8" max="8" width="5.8984375" customWidth="1"/>
    <col min="9" max="9" width="10.09765625" customWidth="1"/>
    <col min="10" max="10" width="10.296875" customWidth="1"/>
    <col min="11" max="11" width="5.69921875" customWidth="1"/>
    <col min="12" max="12" width="10.09765625" customWidth="1"/>
    <col min="13" max="13" width="10.296875" customWidth="1"/>
    <col min="14" max="14" width="6.8984375" customWidth="1"/>
    <col min="15" max="15" width="10.09765625" customWidth="1"/>
    <col min="16" max="16" width="10.296875" customWidth="1"/>
    <col min="17" max="17" width="5.69921875" customWidth="1"/>
    <col min="18" max="18" width="10.09765625" customWidth="1"/>
    <col min="19" max="19" width="10.296875" customWidth="1"/>
    <col min="20" max="20" width="6.8984375" customWidth="1"/>
    <col min="21" max="21" width="10.09765625" customWidth="1"/>
    <col min="22" max="22" width="10.296875" customWidth="1"/>
    <col min="23" max="23" width="5.69921875" customWidth="1"/>
    <col min="24" max="24" width="10.09765625" customWidth="1"/>
    <col min="25" max="25" width="10.296875" customWidth="1"/>
    <col min="26" max="26" width="5.69921875" customWidth="1"/>
    <col min="27" max="27" width="10.09765625" customWidth="1"/>
    <col min="28" max="28" width="10.296875" customWidth="1"/>
    <col min="29" max="29" width="5.69921875" customWidth="1"/>
    <col min="30" max="30" width="10.09765625" customWidth="1"/>
    <col min="31" max="31" width="10.296875" customWidth="1"/>
    <col min="32" max="32" width="7.19921875" customWidth="1"/>
    <col min="33" max="33" width="10.09765625" customWidth="1"/>
    <col min="34" max="34" width="10.296875" customWidth="1"/>
    <col min="35" max="35" width="5.69921875" customWidth="1"/>
    <col min="36" max="36" width="10.09765625" customWidth="1"/>
    <col min="37" max="37" width="10.296875" customWidth="1"/>
    <col min="38" max="38" width="5.69921875" customWidth="1"/>
    <col min="39" max="39" width="10.09765625" customWidth="1"/>
    <col min="40" max="40" width="10.296875" customWidth="1"/>
    <col min="41" max="41" width="5.69921875" customWidth="1"/>
    <col min="42" max="42" width="10.09765625" customWidth="1"/>
    <col min="43" max="43" width="10.296875" customWidth="1"/>
    <col min="44" max="44" width="5.69921875" customWidth="1"/>
    <col min="45" max="45" width="10.09765625" customWidth="1"/>
    <col min="46" max="46" width="10.296875" customWidth="1"/>
    <col min="47" max="47" width="6.8984375" customWidth="1"/>
    <col min="48" max="50" width="6.09765625" hidden="1" customWidth="1"/>
    <col min="51" max="51" width="45.59765625" hidden="1" customWidth="1"/>
    <col min="52" max="52" width="8" hidden="1" customWidth="1"/>
    <col min="53" max="54" width="5.8984375" hidden="1" customWidth="1"/>
    <col min="55" max="55" width="4.8984375" hidden="1" customWidth="1"/>
    <col min="56" max="56" width="8.796875" hidden="1" customWidth="1"/>
    <col min="57" max="59" width="8" hidden="1" customWidth="1"/>
  </cols>
  <sheetData>
    <row r="1" spans="1:59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8.75" customHeight="1" x14ac:dyDescent="0.3">
      <c r="A2" s="121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"/>
      <c r="BA2" s="1"/>
      <c r="BB2" s="1"/>
      <c r="BC2" s="1"/>
      <c r="BD2" s="1"/>
      <c r="BE2" s="1"/>
      <c r="BF2" s="1"/>
      <c r="BG2" s="1"/>
    </row>
    <row r="3" spans="1:59" ht="18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"/>
      <c r="BA3" s="112"/>
      <c r="BB3" s="105"/>
      <c r="BC3" s="105"/>
      <c r="BD3" s="1"/>
      <c r="BE3" s="1"/>
      <c r="BF3" s="1"/>
      <c r="BG3" s="1"/>
    </row>
    <row r="4" spans="1:59" ht="21.75" customHeight="1" x14ac:dyDescent="0.3">
      <c r="A4" s="123" t="s">
        <v>1</v>
      </c>
      <c r="B4" s="124" t="s">
        <v>2</v>
      </c>
      <c r="C4" s="122" t="s">
        <v>3</v>
      </c>
      <c r="D4" s="111"/>
      <c r="E4" s="4"/>
      <c r="F4" s="126" t="s">
        <v>75</v>
      </c>
      <c r="G4" s="127"/>
      <c r="H4" s="128"/>
      <c r="I4" s="113" t="s">
        <v>4</v>
      </c>
      <c r="J4" s="114"/>
      <c r="K4" s="115"/>
      <c r="L4" s="113" t="s">
        <v>5</v>
      </c>
      <c r="M4" s="114"/>
      <c r="N4" s="115"/>
      <c r="O4" s="113" t="s">
        <v>6</v>
      </c>
      <c r="P4" s="114"/>
      <c r="Q4" s="115"/>
      <c r="R4" s="113" t="s">
        <v>7</v>
      </c>
      <c r="S4" s="114"/>
      <c r="T4" s="115"/>
      <c r="U4" s="113" t="s">
        <v>8</v>
      </c>
      <c r="V4" s="114"/>
      <c r="W4" s="115"/>
      <c r="X4" s="113" t="s">
        <v>9</v>
      </c>
      <c r="Y4" s="114"/>
      <c r="Z4" s="115"/>
      <c r="AA4" s="113" t="s">
        <v>10</v>
      </c>
      <c r="AB4" s="114"/>
      <c r="AC4" s="115"/>
      <c r="AD4" s="113" t="s">
        <v>11</v>
      </c>
      <c r="AE4" s="114"/>
      <c r="AF4" s="115"/>
      <c r="AG4" s="113" t="s">
        <v>12</v>
      </c>
      <c r="AH4" s="114"/>
      <c r="AI4" s="115"/>
      <c r="AJ4" s="113" t="s">
        <v>13</v>
      </c>
      <c r="AK4" s="114"/>
      <c r="AL4" s="115"/>
      <c r="AM4" s="113" t="s">
        <v>14</v>
      </c>
      <c r="AN4" s="114"/>
      <c r="AO4" s="115"/>
      <c r="AP4" s="113" t="s">
        <v>15</v>
      </c>
      <c r="AQ4" s="114"/>
      <c r="AR4" s="115"/>
      <c r="AS4" s="113" t="s">
        <v>16</v>
      </c>
      <c r="AT4" s="114"/>
      <c r="AU4" s="115"/>
      <c r="AV4" s="125" t="s">
        <v>17</v>
      </c>
      <c r="AW4" s="114"/>
      <c r="AX4" s="115"/>
      <c r="AY4" s="119" t="s">
        <v>18</v>
      </c>
      <c r="AZ4" s="1"/>
      <c r="BA4" s="104"/>
      <c r="BB4" s="105"/>
      <c r="BC4" s="5"/>
      <c r="BD4" s="1"/>
      <c r="BE4" s="1"/>
      <c r="BF4" s="1"/>
      <c r="BG4" s="1"/>
    </row>
    <row r="5" spans="1:59" ht="63" customHeight="1" x14ac:dyDescent="0.3">
      <c r="A5" s="120"/>
      <c r="B5" s="120"/>
      <c r="C5" s="6" t="s">
        <v>19</v>
      </c>
      <c r="D5" s="7" t="s">
        <v>20</v>
      </c>
      <c r="E5" s="8"/>
      <c r="F5" s="129"/>
      <c r="G5" s="130"/>
      <c r="H5" s="131"/>
      <c r="I5" s="116"/>
      <c r="J5" s="117"/>
      <c r="K5" s="118"/>
      <c r="L5" s="116"/>
      <c r="M5" s="117"/>
      <c r="N5" s="118"/>
      <c r="O5" s="116"/>
      <c r="P5" s="117"/>
      <c r="Q5" s="118"/>
      <c r="R5" s="116"/>
      <c r="S5" s="117"/>
      <c r="T5" s="118"/>
      <c r="U5" s="116"/>
      <c r="V5" s="117"/>
      <c r="W5" s="118"/>
      <c r="X5" s="116"/>
      <c r="Y5" s="117"/>
      <c r="Z5" s="118"/>
      <c r="AA5" s="116"/>
      <c r="AB5" s="117"/>
      <c r="AC5" s="118"/>
      <c r="AD5" s="116"/>
      <c r="AE5" s="117"/>
      <c r="AF5" s="118"/>
      <c r="AG5" s="116"/>
      <c r="AH5" s="117"/>
      <c r="AI5" s="118"/>
      <c r="AJ5" s="116"/>
      <c r="AK5" s="117"/>
      <c r="AL5" s="118"/>
      <c r="AM5" s="116"/>
      <c r="AN5" s="117"/>
      <c r="AO5" s="118"/>
      <c r="AP5" s="116"/>
      <c r="AQ5" s="117"/>
      <c r="AR5" s="118"/>
      <c r="AS5" s="116"/>
      <c r="AT5" s="117"/>
      <c r="AU5" s="118"/>
      <c r="AV5" s="116"/>
      <c r="AW5" s="117"/>
      <c r="AX5" s="118"/>
      <c r="AY5" s="120"/>
      <c r="AZ5" s="1"/>
      <c r="BA5" s="109" t="s">
        <v>21</v>
      </c>
      <c r="BB5" s="110"/>
      <c r="BC5" s="111"/>
      <c r="BD5" s="1"/>
      <c r="BE5" s="106" t="s">
        <v>22</v>
      </c>
      <c r="BF5" s="107"/>
      <c r="BG5" s="108"/>
    </row>
    <row r="6" spans="1:59" ht="21" customHeight="1" thickBot="1" x14ac:dyDescent="0.35">
      <c r="A6" s="9"/>
      <c r="B6" s="10"/>
      <c r="C6" s="6"/>
      <c r="D6" s="7"/>
      <c r="E6" s="8"/>
      <c r="F6" s="6" t="s">
        <v>19</v>
      </c>
      <c r="G6" s="7" t="s">
        <v>20</v>
      </c>
      <c r="H6" s="11" t="s">
        <v>23</v>
      </c>
      <c r="I6" s="6" t="s">
        <v>19</v>
      </c>
      <c r="J6" s="7" t="s">
        <v>20</v>
      </c>
      <c r="K6" s="11" t="s">
        <v>23</v>
      </c>
      <c r="L6" s="6" t="s">
        <v>19</v>
      </c>
      <c r="M6" s="7" t="s">
        <v>20</v>
      </c>
      <c r="N6" s="11" t="s">
        <v>23</v>
      </c>
      <c r="O6" s="6" t="s">
        <v>19</v>
      </c>
      <c r="P6" s="7" t="s">
        <v>20</v>
      </c>
      <c r="Q6" s="11" t="s">
        <v>23</v>
      </c>
      <c r="R6" s="6" t="s">
        <v>19</v>
      </c>
      <c r="S6" s="7" t="s">
        <v>20</v>
      </c>
      <c r="T6" s="11" t="s">
        <v>23</v>
      </c>
      <c r="U6" s="6" t="s">
        <v>19</v>
      </c>
      <c r="V6" s="7" t="s">
        <v>20</v>
      </c>
      <c r="W6" s="11" t="s">
        <v>23</v>
      </c>
      <c r="X6" s="6" t="s">
        <v>19</v>
      </c>
      <c r="Y6" s="7" t="s">
        <v>20</v>
      </c>
      <c r="Z6" s="11" t="s">
        <v>23</v>
      </c>
      <c r="AA6" s="6" t="s">
        <v>19</v>
      </c>
      <c r="AB6" s="7" t="s">
        <v>20</v>
      </c>
      <c r="AC6" s="11" t="s">
        <v>23</v>
      </c>
      <c r="AD6" s="6" t="s">
        <v>19</v>
      </c>
      <c r="AE6" s="7" t="s">
        <v>20</v>
      </c>
      <c r="AF6" s="11" t="s">
        <v>23</v>
      </c>
      <c r="AG6" s="6" t="s">
        <v>19</v>
      </c>
      <c r="AH6" s="7" t="s">
        <v>20</v>
      </c>
      <c r="AI6" s="11" t="s">
        <v>23</v>
      </c>
      <c r="AJ6" s="6" t="s">
        <v>19</v>
      </c>
      <c r="AK6" s="7" t="s">
        <v>20</v>
      </c>
      <c r="AL6" s="11" t="s">
        <v>23</v>
      </c>
      <c r="AM6" s="6" t="s">
        <v>19</v>
      </c>
      <c r="AN6" s="7" t="s">
        <v>20</v>
      </c>
      <c r="AO6" s="11" t="s">
        <v>23</v>
      </c>
      <c r="AP6" s="6" t="s">
        <v>19</v>
      </c>
      <c r="AQ6" s="7" t="s">
        <v>20</v>
      </c>
      <c r="AR6" s="11" t="s">
        <v>23</v>
      </c>
      <c r="AS6" s="6" t="s">
        <v>19</v>
      </c>
      <c r="AT6" s="7" t="s">
        <v>20</v>
      </c>
      <c r="AU6" s="12" t="s">
        <v>23</v>
      </c>
      <c r="AV6" s="13" t="s">
        <v>19</v>
      </c>
      <c r="AW6" s="14" t="s">
        <v>20</v>
      </c>
      <c r="AX6" s="15" t="s">
        <v>23</v>
      </c>
      <c r="AY6" s="16"/>
      <c r="AZ6" s="1"/>
      <c r="BA6" s="13" t="s">
        <v>19</v>
      </c>
      <c r="BB6" s="14" t="s">
        <v>20</v>
      </c>
      <c r="BC6" s="17" t="s">
        <v>23</v>
      </c>
      <c r="BD6" s="1"/>
      <c r="BE6" s="18" t="s">
        <v>19</v>
      </c>
      <c r="BF6" s="19" t="s">
        <v>20</v>
      </c>
      <c r="BG6" s="20" t="s">
        <v>23</v>
      </c>
    </row>
    <row r="7" spans="1:59" ht="21" customHeight="1" thickBot="1" x14ac:dyDescent="0.35">
      <c r="A7" s="21">
        <v>1</v>
      </c>
      <c r="B7" s="22" t="s">
        <v>24</v>
      </c>
      <c r="C7" s="23">
        <v>216</v>
      </c>
      <c r="D7" s="24">
        <v>228</v>
      </c>
      <c r="E7" s="24"/>
      <c r="F7" s="6" t="s">
        <v>110</v>
      </c>
      <c r="G7" s="27">
        <v>188</v>
      </c>
      <c r="H7" s="26">
        <v>87</v>
      </c>
      <c r="I7" s="25"/>
      <c r="J7" s="27"/>
      <c r="K7" s="66"/>
      <c r="L7" s="62" t="s">
        <v>76</v>
      </c>
      <c r="M7" s="63">
        <v>16</v>
      </c>
      <c r="N7" s="64">
        <f t="shared" ref="N7:N11" si="0">IF(L7=0,0,M7/L7*100)</f>
        <v>100</v>
      </c>
      <c r="O7" s="62" t="s">
        <v>78</v>
      </c>
      <c r="P7" s="63">
        <v>2</v>
      </c>
      <c r="Q7" s="64">
        <f>IF(O7=0,0,P7/O7*100)</f>
        <v>25</v>
      </c>
      <c r="R7" s="68">
        <v>13</v>
      </c>
      <c r="S7" s="69">
        <v>7</v>
      </c>
      <c r="T7" s="70">
        <f>IF(R7=0,0,S7/R7*100)</f>
        <v>53.846153846153847</v>
      </c>
      <c r="U7" s="97">
        <v>26</v>
      </c>
      <c r="V7" s="100">
        <v>31</v>
      </c>
      <c r="W7" s="99">
        <v>119</v>
      </c>
      <c r="X7" s="6">
        <v>12</v>
      </c>
      <c r="Y7" s="27">
        <v>11</v>
      </c>
      <c r="Z7" s="66">
        <f t="shared" ref="Z7:Z12" si="1">IF(X7=0,0,Y7/X7*100)</f>
        <v>91.666666666666657</v>
      </c>
      <c r="AA7" s="6" t="s">
        <v>106</v>
      </c>
      <c r="AB7" s="27">
        <v>23</v>
      </c>
      <c r="AC7" s="26">
        <v>70</v>
      </c>
      <c r="AD7" s="65">
        <v>28</v>
      </c>
      <c r="AE7" s="27">
        <v>29</v>
      </c>
      <c r="AF7" s="66">
        <f t="shared" ref="AF7:AF10" si="2">IF(AD7=0,0,AE7/AD7*100)</f>
        <v>103.57142857142858</v>
      </c>
      <c r="AG7" s="62" t="s">
        <v>90</v>
      </c>
      <c r="AH7" s="63">
        <v>9</v>
      </c>
      <c r="AI7" s="64">
        <f t="shared" ref="AI7:AI10" si="3">IF(AG7=0,0,AH7/AG7*100)</f>
        <v>81.818181818181827</v>
      </c>
      <c r="AJ7" s="78">
        <v>8</v>
      </c>
      <c r="AK7" s="78">
        <v>10</v>
      </c>
      <c r="AL7" s="79">
        <f t="shared" ref="AL7:AL12" si="4">IF(AJ7=0,0,AK7/AJ7*100)</f>
        <v>125</v>
      </c>
      <c r="AM7" s="6">
        <v>28</v>
      </c>
      <c r="AN7" s="63">
        <v>28</v>
      </c>
      <c r="AO7" s="66">
        <f t="shared" ref="AO7:AO10" si="5">IF(AM7=0,0,AN7/AM7*100)</f>
        <v>100</v>
      </c>
      <c r="AP7" s="90">
        <v>21</v>
      </c>
      <c r="AQ7" s="91">
        <v>18</v>
      </c>
      <c r="AR7" s="92">
        <v>86</v>
      </c>
      <c r="AS7" s="75"/>
      <c r="AT7" s="76"/>
      <c r="AU7" s="77"/>
      <c r="AV7" s="28">
        <f t="shared" ref="AV7:AW7" si="6">I7+L7+O7+R7+U7+X7+AA7+AD7+AG7+AJ7+AM7+AP7+AS7</f>
        <v>204</v>
      </c>
      <c r="AW7" s="29">
        <f t="shared" si="6"/>
        <v>184</v>
      </c>
      <c r="AX7" s="30">
        <f t="shared" ref="AX7:AX32" si="7">IF(AV7=0,0,AW7/AV7*100)</f>
        <v>90.196078431372555</v>
      </c>
      <c r="AY7" s="31" t="s">
        <v>25</v>
      </c>
      <c r="AZ7" s="1"/>
      <c r="BA7" s="32">
        <v>216</v>
      </c>
      <c r="BB7" s="33">
        <v>228</v>
      </c>
      <c r="BC7" s="33">
        <f t="shared" ref="BC7:BC38" si="8">IF(BA7=0,0,BB7/BA7*100)</f>
        <v>105.55555555555556</v>
      </c>
      <c r="BD7" s="1"/>
      <c r="BE7" s="34">
        <v>216</v>
      </c>
      <c r="BF7" s="35">
        <v>222</v>
      </c>
      <c r="BG7" s="36">
        <f t="shared" ref="BG7:BG38" si="9">IF(BE7=0,0,BF7/BE7*100)</f>
        <v>102.77777777777777</v>
      </c>
    </row>
    <row r="8" spans="1:59" ht="21" customHeight="1" thickBot="1" x14ac:dyDescent="0.35">
      <c r="A8" s="21">
        <v>2</v>
      </c>
      <c r="B8" s="22" t="s">
        <v>26</v>
      </c>
      <c r="C8" s="23">
        <v>24</v>
      </c>
      <c r="D8" s="24">
        <v>23</v>
      </c>
      <c r="E8" s="24"/>
      <c r="F8" s="6" t="s">
        <v>111</v>
      </c>
      <c r="G8" s="27">
        <v>63</v>
      </c>
      <c r="H8" s="26">
        <v>210</v>
      </c>
      <c r="I8" s="25"/>
      <c r="J8" s="27"/>
      <c r="K8" s="66"/>
      <c r="L8" s="62" t="s">
        <v>77</v>
      </c>
      <c r="M8" s="63">
        <v>8</v>
      </c>
      <c r="N8" s="64">
        <f t="shared" si="0"/>
        <v>200</v>
      </c>
      <c r="O8" s="62"/>
      <c r="P8" s="63"/>
      <c r="Q8" s="64"/>
      <c r="R8" s="68"/>
      <c r="S8" s="69">
        <v>5</v>
      </c>
      <c r="T8" s="70">
        <v>500</v>
      </c>
      <c r="U8" s="98">
        <v>3</v>
      </c>
      <c r="V8" s="101">
        <v>0</v>
      </c>
      <c r="W8" s="99">
        <v>0</v>
      </c>
      <c r="X8" s="6">
        <v>1</v>
      </c>
      <c r="Y8" s="27">
        <v>7</v>
      </c>
      <c r="Z8" s="66">
        <f t="shared" si="1"/>
        <v>700</v>
      </c>
      <c r="AA8" s="6" t="s">
        <v>101</v>
      </c>
      <c r="AB8" s="27">
        <v>1</v>
      </c>
      <c r="AC8" s="26">
        <v>17</v>
      </c>
      <c r="AD8" s="65">
        <v>5</v>
      </c>
      <c r="AE8" s="27">
        <v>7</v>
      </c>
      <c r="AF8" s="66">
        <f t="shared" si="2"/>
        <v>140</v>
      </c>
      <c r="AG8" s="62" t="s">
        <v>99</v>
      </c>
      <c r="AH8" s="63">
        <v>9</v>
      </c>
      <c r="AI8" s="64">
        <f t="shared" si="3"/>
        <v>100</v>
      </c>
      <c r="AJ8" s="78">
        <v>1</v>
      </c>
      <c r="AK8" s="78">
        <v>6</v>
      </c>
      <c r="AL8" s="79">
        <f t="shared" si="4"/>
        <v>600</v>
      </c>
      <c r="AM8" s="6">
        <v>1</v>
      </c>
      <c r="AN8" s="63">
        <v>1</v>
      </c>
      <c r="AO8" s="66">
        <f t="shared" si="5"/>
        <v>100</v>
      </c>
      <c r="AP8" s="93"/>
      <c r="AQ8" s="94">
        <v>3</v>
      </c>
      <c r="AR8" s="95"/>
      <c r="AS8" s="75"/>
      <c r="AT8" s="76"/>
      <c r="AU8" s="77"/>
      <c r="AV8" s="28">
        <f t="shared" ref="AV8:AW8" si="10">I8+L8+O8+R8+U8+X8+AA8+AD8+AG8+AJ8+AM8+AP8+AS8</f>
        <v>30</v>
      </c>
      <c r="AW8" s="29">
        <f t="shared" si="10"/>
        <v>47</v>
      </c>
      <c r="AX8" s="30">
        <f t="shared" si="7"/>
        <v>156.66666666666666</v>
      </c>
      <c r="AY8" s="37"/>
      <c r="AZ8" s="1"/>
      <c r="BA8" s="32">
        <v>24</v>
      </c>
      <c r="BB8" s="33">
        <v>23</v>
      </c>
      <c r="BC8" s="33">
        <f t="shared" si="8"/>
        <v>95.833333333333343</v>
      </c>
      <c r="BD8" s="1"/>
      <c r="BE8" s="34">
        <v>24</v>
      </c>
      <c r="BF8" s="35">
        <v>23</v>
      </c>
      <c r="BG8" s="36">
        <f t="shared" si="9"/>
        <v>95.833333333333343</v>
      </c>
    </row>
    <row r="9" spans="1:59" ht="21" customHeight="1" thickBot="1" x14ac:dyDescent="0.35">
      <c r="A9" s="21">
        <v>3</v>
      </c>
      <c r="B9" s="22" t="s">
        <v>27</v>
      </c>
      <c r="C9" s="23">
        <v>83</v>
      </c>
      <c r="D9" s="24">
        <v>109</v>
      </c>
      <c r="E9" s="24"/>
      <c r="F9" s="6" t="s">
        <v>112</v>
      </c>
      <c r="G9" s="27">
        <v>118</v>
      </c>
      <c r="H9" s="26">
        <v>101</v>
      </c>
      <c r="I9" s="25"/>
      <c r="J9" s="27"/>
      <c r="K9" s="66"/>
      <c r="L9" s="62" t="s">
        <v>78</v>
      </c>
      <c r="M9" s="63">
        <v>13</v>
      </c>
      <c r="N9" s="64">
        <f t="shared" si="0"/>
        <v>162.5</v>
      </c>
      <c r="O9" s="62" t="s">
        <v>77</v>
      </c>
      <c r="P9" s="63">
        <v>4</v>
      </c>
      <c r="Q9" s="64">
        <f t="shared" ref="Q9:Q11" si="11">IF(O9=0,0,P9/O9*100)</f>
        <v>100</v>
      </c>
      <c r="R9" s="68" t="s">
        <v>87</v>
      </c>
      <c r="S9" s="69">
        <v>12</v>
      </c>
      <c r="T9" s="70">
        <f>IF(R9=0,0,S9/R9*100)</f>
        <v>100</v>
      </c>
      <c r="U9" s="98">
        <v>15</v>
      </c>
      <c r="V9" s="101">
        <v>10</v>
      </c>
      <c r="W9" s="99">
        <v>67</v>
      </c>
      <c r="X9" s="6">
        <v>4</v>
      </c>
      <c r="Y9" s="27">
        <v>5</v>
      </c>
      <c r="Z9" s="66">
        <f t="shared" si="1"/>
        <v>125</v>
      </c>
      <c r="AA9" s="6" t="s">
        <v>107</v>
      </c>
      <c r="AB9" s="27">
        <v>16</v>
      </c>
      <c r="AC9" s="26">
        <v>70</v>
      </c>
      <c r="AD9" s="65">
        <v>14</v>
      </c>
      <c r="AE9" s="27">
        <v>16</v>
      </c>
      <c r="AF9" s="66">
        <f t="shared" si="2"/>
        <v>114.28571428571428</v>
      </c>
      <c r="AG9" s="62" t="s">
        <v>100</v>
      </c>
      <c r="AH9" s="63">
        <v>7</v>
      </c>
      <c r="AI9" s="64">
        <f t="shared" si="3"/>
        <v>100</v>
      </c>
      <c r="AJ9" s="78">
        <v>4</v>
      </c>
      <c r="AK9" s="78">
        <v>6</v>
      </c>
      <c r="AL9" s="79">
        <f t="shared" si="4"/>
        <v>150</v>
      </c>
      <c r="AM9" s="6" t="s">
        <v>86</v>
      </c>
      <c r="AN9" s="63">
        <v>19</v>
      </c>
      <c r="AO9" s="66">
        <f t="shared" si="5"/>
        <v>126.66666666666666</v>
      </c>
      <c r="AP9" s="93">
        <v>11</v>
      </c>
      <c r="AQ9" s="94">
        <v>11</v>
      </c>
      <c r="AR9" s="95">
        <v>100</v>
      </c>
      <c r="AS9" s="75"/>
      <c r="AT9" s="76"/>
      <c r="AU9" s="77"/>
      <c r="AV9" s="28">
        <f t="shared" ref="AV9:AW9" si="12">I9+L9+O9+R9+U9+X9+AA9+AD9+AG9+AJ9+AM9+AP9+AS9</f>
        <v>117</v>
      </c>
      <c r="AW9" s="29">
        <f t="shared" si="12"/>
        <v>119</v>
      </c>
      <c r="AX9" s="30">
        <f t="shared" si="7"/>
        <v>101.7094017094017</v>
      </c>
      <c r="AY9" s="37"/>
      <c r="AZ9" s="1"/>
      <c r="BA9" s="32">
        <v>83</v>
      </c>
      <c r="BB9" s="33">
        <v>109</v>
      </c>
      <c r="BC9" s="33">
        <f t="shared" si="8"/>
        <v>131.32530120481925</v>
      </c>
      <c r="BD9" s="1"/>
      <c r="BE9" s="34">
        <v>83</v>
      </c>
      <c r="BF9" s="35">
        <v>109</v>
      </c>
      <c r="BG9" s="36">
        <f t="shared" si="9"/>
        <v>131.32530120481925</v>
      </c>
    </row>
    <row r="10" spans="1:59" ht="21" customHeight="1" thickBot="1" x14ac:dyDescent="0.35">
      <c r="A10" s="21">
        <v>4</v>
      </c>
      <c r="B10" s="22" t="s">
        <v>28</v>
      </c>
      <c r="C10" s="23">
        <v>8</v>
      </c>
      <c r="D10" s="24">
        <v>1</v>
      </c>
      <c r="E10" s="24"/>
      <c r="F10" s="6" t="s">
        <v>113</v>
      </c>
      <c r="G10" s="27">
        <v>94</v>
      </c>
      <c r="H10" s="26">
        <v>522</v>
      </c>
      <c r="I10" s="25"/>
      <c r="J10" s="27"/>
      <c r="K10" s="66"/>
      <c r="L10" s="62" t="s">
        <v>77</v>
      </c>
      <c r="M10" s="63">
        <v>13</v>
      </c>
      <c r="N10" s="64">
        <f t="shared" si="0"/>
        <v>325</v>
      </c>
      <c r="O10" s="62"/>
      <c r="P10" s="63"/>
      <c r="Q10" s="64">
        <f t="shared" si="11"/>
        <v>0</v>
      </c>
      <c r="R10" s="68"/>
      <c r="S10" s="69">
        <v>18</v>
      </c>
      <c r="T10" s="70">
        <v>1800</v>
      </c>
      <c r="U10" s="98">
        <v>5</v>
      </c>
      <c r="V10" s="101">
        <v>13</v>
      </c>
      <c r="W10" s="99">
        <v>260</v>
      </c>
      <c r="X10" s="6">
        <v>4</v>
      </c>
      <c r="Y10" s="27">
        <v>5</v>
      </c>
      <c r="Z10" s="66">
        <f t="shared" si="1"/>
        <v>125</v>
      </c>
      <c r="AA10" s="6"/>
      <c r="AB10" s="27">
        <v>3</v>
      </c>
      <c r="AC10" s="26">
        <v>0</v>
      </c>
      <c r="AD10" s="65">
        <v>1</v>
      </c>
      <c r="AE10" s="27">
        <v>9</v>
      </c>
      <c r="AF10" s="66">
        <f t="shared" si="2"/>
        <v>900</v>
      </c>
      <c r="AG10" s="62" t="s">
        <v>79</v>
      </c>
      <c r="AH10" s="63">
        <v>8</v>
      </c>
      <c r="AI10" s="64">
        <f t="shared" si="3"/>
        <v>400</v>
      </c>
      <c r="AJ10" s="78">
        <v>1</v>
      </c>
      <c r="AK10" s="78">
        <v>7</v>
      </c>
      <c r="AL10" s="79">
        <f t="shared" si="4"/>
        <v>700</v>
      </c>
      <c r="AM10" s="6">
        <v>1</v>
      </c>
      <c r="AN10" s="63">
        <v>5</v>
      </c>
      <c r="AO10" s="66">
        <f t="shared" si="5"/>
        <v>500</v>
      </c>
      <c r="AP10" s="93"/>
      <c r="AQ10" s="94"/>
      <c r="AR10" s="95"/>
      <c r="AS10" s="75"/>
      <c r="AT10" s="76"/>
      <c r="AU10" s="77"/>
      <c r="AV10" s="28">
        <f t="shared" ref="AV10:AW10" si="13">I10+L10+O10+R10+U10+X10+AA10+AD10+AG10+AJ10+AM10+AP10+AS10</f>
        <v>18</v>
      </c>
      <c r="AW10" s="29">
        <f t="shared" si="13"/>
        <v>81</v>
      </c>
      <c r="AX10" s="30">
        <f t="shared" si="7"/>
        <v>450</v>
      </c>
      <c r="AY10" s="37"/>
      <c r="AZ10" s="1"/>
      <c r="BA10" s="32">
        <v>8</v>
      </c>
      <c r="BB10" s="33">
        <v>1</v>
      </c>
      <c r="BC10" s="33">
        <f t="shared" si="8"/>
        <v>12.5</v>
      </c>
      <c r="BD10" s="1"/>
      <c r="BE10" s="34">
        <v>8</v>
      </c>
      <c r="BF10" s="35">
        <v>1</v>
      </c>
      <c r="BG10" s="36">
        <f t="shared" si="9"/>
        <v>12.5</v>
      </c>
    </row>
    <row r="11" spans="1:59" ht="21" customHeight="1" thickBot="1" x14ac:dyDescent="0.35">
      <c r="A11" s="21">
        <v>5</v>
      </c>
      <c r="B11" s="22" t="s">
        <v>29</v>
      </c>
      <c r="C11" s="23">
        <v>11</v>
      </c>
      <c r="D11" s="24">
        <v>8</v>
      </c>
      <c r="E11" s="24"/>
      <c r="F11" s="6" t="s">
        <v>100</v>
      </c>
      <c r="G11" s="27">
        <v>8</v>
      </c>
      <c r="H11" s="26">
        <v>114</v>
      </c>
      <c r="I11" s="25"/>
      <c r="J11" s="27"/>
      <c r="K11" s="66"/>
      <c r="L11" s="62">
        <v>1</v>
      </c>
      <c r="M11" s="63">
        <v>2</v>
      </c>
      <c r="N11" s="64">
        <f t="shared" si="0"/>
        <v>200</v>
      </c>
      <c r="O11" s="62"/>
      <c r="P11" s="63"/>
      <c r="Q11" s="64">
        <f t="shared" si="11"/>
        <v>0</v>
      </c>
      <c r="R11" s="68" t="s">
        <v>77</v>
      </c>
      <c r="S11" s="69">
        <v>4</v>
      </c>
      <c r="T11" s="70">
        <f>IF(R11=0,0,S11/R11*100)</f>
        <v>100</v>
      </c>
      <c r="U11" s="98">
        <v>1</v>
      </c>
      <c r="V11" s="101">
        <v>0</v>
      </c>
      <c r="W11" s="99">
        <v>0</v>
      </c>
      <c r="X11" s="6"/>
      <c r="Y11" s="27"/>
      <c r="Z11" s="66"/>
      <c r="AA11" s="6"/>
      <c r="AB11" s="27"/>
      <c r="AC11" s="26"/>
      <c r="AD11" s="65"/>
      <c r="AE11" s="27"/>
      <c r="AF11" s="66"/>
      <c r="AG11" s="62"/>
      <c r="AH11" s="63"/>
      <c r="AI11" s="64"/>
      <c r="AJ11" s="78">
        <v>1</v>
      </c>
      <c r="AK11" s="78">
        <v>2</v>
      </c>
      <c r="AL11" s="79">
        <f t="shared" si="4"/>
        <v>200</v>
      </c>
      <c r="AM11" s="6"/>
      <c r="AN11" s="27"/>
      <c r="AO11" s="66"/>
      <c r="AP11" s="93"/>
      <c r="AQ11" s="94"/>
      <c r="AR11" s="96">
        <v>0</v>
      </c>
      <c r="AS11" s="75"/>
      <c r="AT11" s="76"/>
      <c r="AU11" s="77"/>
      <c r="AV11" s="28">
        <f t="shared" ref="AV11:AW11" si="14">I11+L11+O11+R11+U11+X11+AA11+AD11+AG11+AJ11+AM11+AP11+AS11</f>
        <v>7</v>
      </c>
      <c r="AW11" s="29">
        <f t="shared" si="14"/>
        <v>8</v>
      </c>
      <c r="AX11" s="30">
        <f t="shared" si="7"/>
        <v>114.28571428571428</v>
      </c>
      <c r="AY11" s="31" t="s">
        <v>30</v>
      </c>
      <c r="AZ11" s="1"/>
      <c r="BA11" s="32">
        <v>11</v>
      </c>
      <c r="BB11" s="33">
        <v>8</v>
      </c>
      <c r="BC11" s="33">
        <f t="shared" si="8"/>
        <v>72.727272727272734</v>
      </c>
      <c r="BD11" s="1"/>
      <c r="BE11" s="34">
        <v>11</v>
      </c>
      <c r="BF11" s="35">
        <v>8</v>
      </c>
      <c r="BG11" s="36">
        <f t="shared" si="9"/>
        <v>72.727272727272734</v>
      </c>
    </row>
    <row r="12" spans="1:59" ht="21" customHeight="1" thickBot="1" x14ac:dyDescent="0.35">
      <c r="A12" s="21">
        <v>6</v>
      </c>
      <c r="B12" s="22" t="s">
        <v>31</v>
      </c>
      <c r="C12" s="23"/>
      <c r="D12" s="24">
        <v>5</v>
      </c>
      <c r="E12" s="24"/>
      <c r="F12" s="6" t="s">
        <v>101</v>
      </c>
      <c r="G12" s="59">
        <v>9</v>
      </c>
      <c r="H12" s="26">
        <v>150</v>
      </c>
      <c r="I12" s="6">
        <v>1</v>
      </c>
      <c r="J12" s="27">
        <v>1</v>
      </c>
      <c r="K12" s="66">
        <f t="shared" ref="K12" si="15">IF(I12=0,0,J12/I12*100)</f>
        <v>100</v>
      </c>
      <c r="L12" s="62"/>
      <c r="M12" s="63"/>
      <c r="N12" s="64"/>
      <c r="O12" s="62"/>
      <c r="P12" s="63"/>
      <c r="Q12" s="64"/>
      <c r="R12" s="68"/>
      <c r="S12" s="69">
        <v>6</v>
      </c>
      <c r="T12" s="70">
        <v>600</v>
      </c>
      <c r="U12" s="98">
        <v>1</v>
      </c>
      <c r="V12" s="101">
        <v>0</v>
      </c>
      <c r="W12" s="99">
        <v>0</v>
      </c>
      <c r="X12" s="6" t="s">
        <v>80</v>
      </c>
      <c r="Y12" s="27"/>
      <c r="Z12" s="66">
        <f t="shared" si="1"/>
        <v>0</v>
      </c>
      <c r="AA12" s="6" t="s">
        <v>80</v>
      </c>
      <c r="AB12" s="27">
        <v>1</v>
      </c>
      <c r="AC12" s="26">
        <v>100</v>
      </c>
      <c r="AD12" s="65"/>
      <c r="AE12" s="27"/>
      <c r="AF12" s="66"/>
      <c r="AG12" s="62"/>
      <c r="AH12" s="63"/>
      <c r="AI12" s="64"/>
      <c r="AJ12" s="78">
        <v>1</v>
      </c>
      <c r="AK12" s="78">
        <v>1</v>
      </c>
      <c r="AL12" s="79">
        <f t="shared" si="4"/>
        <v>100</v>
      </c>
      <c r="AM12" s="6"/>
      <c r="AN12" s="27"/>
      <c r="AO12" s="66"/>
      <c r="AP12" s="93"/>
      <c r="AQ12" s="94"/>
      <c r="AR12" s="95"/>
      <c r="AS12" s="75" t="s">
        <v>80</v>
      </c>
      <c r="AT12" s="76"/>
      <c r="AU12" s="77">
        <v>0</v>
      </c>
      <c r="AV12" s="28">
        <f t="shared" ref="AV12:AW12" si="16">I12+L12+O12+R12+U12+X12+AA12+AD12+AG12+AJ12+AM12+AP12+AS12</f>
        <v>6</v>
      </c>
      <c r="AW12" s="29">
        <f t="shared" si="16"/>
        <v>9</v>
      </c>
      <c r="AX12" s="30">
        <f t="shared" si="7"/>
        <v>150</v>
      </c>
      <c r="AY12" s="37"/>
      <c r="AZ12" s="1"/>
      <c r="BA12" s="32"/>
      <c r="BB12" s="33">
        <v>5</v>
      </c>
      <c r="BC12" s="33">
        <f t="shared" si="8"/>
        <v>0</v>
      </c>
      <c r="BD12" s="1"/>
      <c r="BE12" s="34"/>
      <c r="BF12" s="35">
        <v>5</v>
      </c>
      <c r="BG12" s="38">
        <f t="shared" si="9"/>
        <v>0</v>
      </c>
    </row>
    <row r="13" spans="1:59" ht="21" customHeight="1" thickBot="1" x14ac:dyDescent="0.35">
      <c r="A13" s="21">
        <v>7</v>
      </c>
      <c r="B13" s="22" t="s">
        <v>32</v>
      </c>
      <c r="C13" s="23">
        <v>24</v>
      </c>
      <c r="D13" s="24">
        <v>26</v>
      </c>
      <c r="E13" s="24"/>
      <c r="F13" s="6" t="s">
        <v>79</v>
      </c>
      <c r="G13" s="59">
        <v>1</v>
      </c>
      <c r="H13" s="26">
        <v>50</v>
      </c>
      <c r="I13" s="6"/>
      <c r="J13" s="27"/>
      <c r="K13" s="66"/>
      <c r="L13" s="62"/>
      <c r="M13" s="63"/>
      <c r="N13" s="64"/>
      <c r="O13" s="62"/>
      <c r="P13" s="63"/>
      <c r="Q13" s="64"/>
      <c r="R13" s="68" t="s">
        <v>80</v>
      </c>
      <c r="S13" s="69">
        <v>1</v>
      </c>
      <c r="T13" s="70">
        <f t="shared" ref="T13:T18" si="17">IF(R13=0,0,S13/R13*100)</f>
        <v>100</v>
      </c>
      <c r="U13" s="102"/>
      <c r="V13" s="101"/>
      <c r="W13" s="99"/>
      <c r="X13" s="6"/>
      <c r="Y13" s="27"/>
      <c r="Z13" s="66"/>
      <c r="AA13" s="6"/>
      <c r="AB13" s="27"/>
      <c r="AC13" s="26"/>
      <c r="AD13" s="65"/>
      <c r="AE13" s="27"/>
      <c r="AF13" s="66">
        <f>IF(AD13=0,0,AE13/AD13*100)</f>
        <v>0</v>
      </c>
      <c r="AG13" s="62"/>
      <c r="AH13" s="63"/>
      <c r="AI13" s="64"/>
      <c r="AJ13" s="78">
        <v>0</v>
      </c>
      <c r="AK13" s="78">
        <v>0</v>
      </c>
      <c r="AL13" s="80"/>
      <c r="AM13" s="6"/>
      <c r="AN13" s="27"/>
      <c r="AO13" s="66"/>
      <c r="AP13" s="93"/>
      <c r="AQ13" s="94"/>
      <c r="AR13" s="96">
        <v>0</v>
      </c>
      <c r="AS13" s="75" t="s">
        <v>80</v>
      </c>
      <c r="AT13" s="76"/>
      <c r="AU13" s="77">
        <v>0</v>
      </c>
      <c r="AV13" s="28">
        <f t="shared" ref="AV13:AW13" si="18">I13+L13+O13+R13+U13+X13+AA13+AD13+AG13+AJ13+AM13+AP13+AS13</f>
        <v>2</v>
      </c>
      <c r="AW13" s="29">
        <f t="shared" si="18"/>
        <v>1</v>
      </c>
      <c r="AX13" s="30">
        <f t="shared" si="7"/>
        <v>50</v>
      </c>
      <c r="AY13" s="37"/>
      <c r="AZ13" s="1"/>
      <c r="BA13" s="32">
        <v>24</v>
      </c>
      <c r="BB13" s="33">
        <v>26</v>
      </c>
      <c r="BC13" s="33">
        <f t="shared" si="8"/>
        <v>108.33333333333333</v>
      </c>
      <c r="BD13" s="1"/>
      <c r="BE13" s="34">
        <v>24</v>
      </c>
      <c r="BF13" s="35">
        <v>23</v>
      </c>
      <c r="BG13" s="36">
        <f t="shared" si="9"/>
        <v>95.833333333333343</v>
      </c>
    </row>
    <row r="14" spans="1:59" ht="21" customHeight="1" thickBot="1" x14ac:dyDescent="0.35">
      <c r="A14" s="21">
        <v>8</v>
      </c>
      <c r="B14" s="22" t="s">
        <v>33</v>
      </c>
      <c r="C14" s="23">
        <v>5</v>
      </c>
      <c r="D14" s="24">
        <v>4</v>
      </c>
      <c r="E14" s="24"/>
      <c r="F14" s="6"/>
      <c r="G14" s="59"/>
      <c r="H14" s="103"/>
      <c r="I14" s="6"/>
      <c r="J14" s="27"/>
      <c r="K14" s="66"/>
      <c r="L14" s="62"/>
      <c r="M14" s="63"/>
      <c r="N14" s="64"/>
      <c r="O14" s="62"/>
      <c r="P14" s="63"/>
      <c r="Q14" s="64"/>
      <c r="R14" s="68"/>
      <c r="S14" s="69"/>
      <c r="T14" s="70">
        <f t="shared" si="17"/>
        <v>0</v>
      </c>
      <c r="U14" s="102"/>
      <c r="V14" s="101"/>
      <c r="W14" s="99"/>
      <c r="X14" s="6"/>
      <c r="Y14" s="27"/>
      <c r="Z14" s="66"/>
      <c r="AA14" s="6"/>
      <c r="AB14" s="27"/>
      <c r="AC14" s="26"/>
      <c r="AD14" s="65"/>
      <c r="AE14" s="27"/>
      <c r="AF14" s="66"/>
      <c r="AG14" s="62"/>
      <c r="AH14" s="63"/>
      <c r="AI14" s="64"/>
      <c r="AJ14" s="78">
        <v>0</v>
      </c>
      <c r="AK14" s="78">
        <v>0</v>
      </c>
      <c r="AL14" s="80"/>
      <c r="AM14" s="6"/>
      <c r="AN14" s="63"/>
      <c r="AO14" s="66"/>
      <c r="AP14" s="93"/>
      <c r="AQ14" s="94"/>
      <c r="AR14" s="95"/>
      <c r="AS14" s="75"/>
      <c r="AT14" s="76"/>
      <c r="AU14" s="77"/>
      <c r="AV14" s="28">
        <f t="shared" ref="AV14:AW14" si="19">I14+L14+O14+R14+U14+X14+AA14+AD14+AG14+AJ14+AM14+AP14+AS14</f>
        <v>0</v>
      </c>
      <c r="AW14" s="29">
        <f t="shared" si="19"/>
        <v>0</v>
      </c>
      <c r="AX14" s="30">
        <f t="shared" si="7"/>
        <v>0</v>
      </c>
      <c r="AY14" s="37"/>
      <c r="AZ14" s="1"/>
      <c r="BA14" s="32">
        <v>5</v>
      </c>
      <c r="BB14" s="33">
        <v>4</v>
      </c>
      <c r="BC14" s="33">
        <f t="shared" si="8"/>
        <v>80</v>
      </c>
      <c r="BD14" s="1"/>
      <c r="BE14" s="34">
        <v>5</v>
      </c>
      <c r="BF14" s="35">
        <v>4</v>
      </c>
      <c r="BG14" s="36">
        <f t="shared" si="9"/>
        <v>80</v>
      </c>
    </row>
    <row r="15" spans="1:59" ht="21" customHeight="1" thickBot="1" x14ac:dyDescent="0.35">
      <c r="A15" s="21">
        <v>9</v>
      </c>
      <c r="B15" s="22" t="s">
        <v>34</v>
      </c>
      <c r="C15" s="23">
        <v>113</v>
      </c>
      <c r="D15" s="24">
        <v>114</v>
      </c>
      <c r="E15" s="24"/>
      <c r="F15" s="6" t="s">
        <v>114</v>
      </c>
      <c r="G15" s="59">
        <v>105</v>
      </c>
      <c r="H15" s="26">
        <v>191</v>
      </c>
      <c r="I15" s="6" t="s">
        <v>82</v>
      </c>
      <c r="J15" s="27">
        <v>5</v>
      </c>
      <c r="K15" s="66">
        <f t="shared" ref="K15:K17" si="20">IF(I15=0,0,J15/I15*100)</f>
        <v>100</v>
      </c>
      <c r="L15" s="62">
        <v>5</v>
      </c>
      <c r="M15" s="63">
        <v>10</v>
      </c>
      <c r="N15" s="64">
        <f t="shared" ref="N15:N18" si="21">IF(L15=0,0,M15/L15*100)</f>
        <v>200</v>
      </c>
      <c r="O15" s="62" t="s">
        <v>80</v>
      </c>
      <c r="P15" s="63">
        <v>1</v>
      </c>
      <c r="Q15" s="64">
        <f t="shared" ref="Q15:Q19" si="22">IF(O15=0,0,P15/O15*100)</f>
        <v>100</v>
      </c>
      <c r="R15" s="71">
        <v>5</v>
      </c>
      <c r="S15" s="72">
        <v>13</v>
      </c>
      <c r="T15" s="73">
        <f t="shared" si="17"/>
        <v>260</v>
      </c>
      <c r="U15" s="98">
        <v>5</v>
      </c>
      <c r="V15" s="101">
        <v>5</v>
      </c>
      <c r="W15" s="99">
        <v>100</v>
      </c>
      <c r="X15" s="6" t="s">
        <v>96</v>
      </c>
      <c r="Y15" s="27">
        <v>3</v>
      </c>
      <c r="Z15" s="66">
        <f t="shared" ref="Z15:Z17" si="23">IF(X15=0,0,Y15/X15*100)</f>
        <v>100</v>
      </c>
      <c r="AA15" s="6" t="s">
        <v>79</v>
      </c>
      <c r="AB15" s="27">
        <v>2</v>
      </c>
      <c r="AC15" s="26">
        <v>100</v>
      </c>
      <c r="AD15" s="65" t="s">
        <v>80</v>
      </c>
      <c r="AE15" s="27">
        <v>20</v>
      </c>
      <c r="AF15" s="66">
        <f>IF(AD15=0,0,AE15/AD15*100)</f>
        <v>2000</v>
      </c>
      <c r="AG15" s="62" t="s">
        <v>101</v>
      </c>
      <c r="AH15" s="63">
        <v>13</v>
      </c>
      <c r="AI15" s="64">
        <f t="shared" ref="AI15:AI17" si="24">IF(AG15=0,0,AH15/AG15*100)</f>
        <v>216.66666666666666</v>
      </c>
      <c r="AJ15" s="78">
        <v>6</v>
      </c>
      <c r="AK15" s="78">
        <v>10</v>
      </c>
      <c r="AL15" s="79">
        <f t="shared" ref="AL15:AL18" si="25">IF(AJ15=0,0,AK15/AJ15*100)</f>
        <v>166.66666666666669</v>
      </c>
      <c r="AM15" s="6">
        <v>2</v>
      </c>
      <c r="AN15" s="63">
        <v>4</v>
      </c>
      <c r="AO15" s="66">
        <f t="shared" ref="AO15:AO28" si="26">IF(AM15=0,0,AN15/AM15*100)</f>
        <v>200</v>
      </c>
      <c r="AP15" s="93">
        <v>10</v>
      </c>
      <c r="AQ15" s="94">
        <v>12</v>
      </c>
      <c r="AR15" s="95">
        <v>120</v>
      </c>
      <c r="AS15" s="75">
        <v>7</v>
      </c>
      <c r="AT15" s="76">
        <v>7</v>
      </c>
      <c r="AU15" s="77">
        <v>100</v>
      </c>
      <c r="AV15" s="28">
        <f t="shared" ref="AV15:AW15" si="27">I15+L15+O15+R15+U15+X15+AA15+AD15+AG15+AJ15+AM15+AP15+AS15</f>
        <v>58</v>
      </c>
      <c r="AW15" s="29">
        <f t="shared" si="27"/>
        <v>105</v>
      </c>
      <c r="AX15" s="30">
        <f t="shared" si="7"/>
        <v>181.0344827586207</v>
      </c>
      <c r="AY15" s="37"/>
      <c r="AZ15" s="1"/>
      <c r="BA15" s="32">
        <v>113</v>
      </c>
      <c r="BB15" s="33">
        <v>114</v>
      </c>
      <c r="BC15" s="33">
        <f t="shared" si="8"/>
        <v>100.88495575221239</v>
      </c>
      <c r="BD15" s="1"/>
      <c r="BE15" s="34">
        <v>113</v>
      </c>
      <c r="BF15" s="35">
        <v>116</v>
      </c>
      <c r="BG15" s="36">
        <f t="shared" si="9"/>
        <v>102.65486725663717</v>
      </c>
    </row>
    <row r="16" spans="1:59" ht="42" customHeight="1" thickBot="1" x14ac:dyDescent="0.35">
      <c r="A16" s="21">
        <v>10</v>
      </c>
      <c r="B16" s="22" t="s">
        <v>35</v>
      </c>
      <c r="C16" s="23">
        <v>6.8</v>
      </c>
      <c r="D16" s="24">
        <v>14.935</v>
      </c>
      <c r="E16" s="24"/>
      <c r="F16" s="6" t="s">
        <v>115</v>
      </c>
      <c r="G16" s="59">
        <v>7.0789999999999997</v>
      </c>
      <c r="H16" s="26">
        <v>106</v>
      </c>
      <c r="I16" s="6" t="s">
        <v>85</v>
      </c>
      <c r="J16" s="27">
        <v>2.11</v>
      </c>
      <c r="K16" s="66">
        <f t="shared" si="20"/>
        <v>140.66666666666666</v>
      </c>
      <c r="L16" s="62">
        <v>0.1</v>
      </c>
      <c r="M16" s="63">
        <v>0.187</v>
      </c>
      <c r="N16" s="64">
        <f t="shared" si="21"/>
        <v>187</v>
      </c>
      <c r="O16" s="62">
        <v>0.02</v>
      </c>
      <c r="P16" s="63"/>
      <c r="Q16" s="64">
        <f t="shared" si="22"/>
        <v>0</v>
      </c>
      <c r="R16" s="71" t="s">
        <v>88</v>
      </c>
      <c r="S16" s="72">
        <v>1.6930000000000001</v>
      </c>
      <c r="T16" s="73">
        <f t="shared" si="17"/>
        <v>161.23809523809524</v>
      </c>
      <c r="U16" s="102"/>
      <c r="V16" s="101"/>
      <c r="W16" s="99"/>
      <c r="X16" s="6" t="s">
        <v>97</v>
      </c>
      <c r="Y16" s="27">
        <v>0</v>
      </c>
      <c r="Z16" s="66">
        <f t="shared" si="23"/>
        <v>0</v>
      </c>
      <c r="AA16" s="6" t="s">
        <v>108</v>
      </c>
      <c r="AB16" s="27">
        <v>0.01</v>
      </c>
      <c r="AC16" s="26">
        <v>100</v>
      </c>
      <c r="AD16" s="65"/>
      <c r="AE16" s="27"/>
      <c r="AF16" s="66"/>
      <c r="AG16" s="62" t="s">
        <v>102</v>
      </c>
      <c r="AH16" s="63">
        <v>0.94799999999999995</v>
      </c>
      <c r="AI16" s="64">
        <f t="shared" si="24"/>
        <v>91.771539206195555</v>
      </c>
      <c r="AJ16" s="78">
        <v>1.175</v>
      </c>
      <c r="AK16" s="89">
        <v>1.175</v>
      </c>
      <c r="AL16" s="79">
        <f t="shared" si="25"/>
        <v>100</v>
      </c>
      <c r="AM16" s="6" t="s">
        <v>93</v>
      </c>
      <c r="AN16" s="63">
        <v>7.0000000000000007E-2</v>
      </c>
      <c r="AO16" s="66">
        <f t="shared" si="26"/>
        <v>100</v>
      </c>
      <c r="AP16" s="93">
        <v>1.5</v>
      </c>
      <c r="AQ16" s="94">
        <v>0.88900000000000001</v>
      </c>
      <c r="AR16" s="96">
        <v>59</v>
      </c>
      <c r="AS16" s="75">
        <v>0.5</v>
      </c>
      <c r="AT16" s="76"/>
      <c r="AU16" s="77">
        <v>0</v>
      </c>
      <c r="AV16" s="39">
        <f t="shared" ref="AV16:AW16" si="28">I16+L16+O16+R16+U16+X16+AA16+AD16+AG16+AJ16+AM16+AP16+AS16</f>
        <v>7.008</v>
      </c>
      <c r="AW16" s="40">
        <f t="shared" si="28"/>
        <v>7.0819999999999999</v>
      </c>
      <c r="AX16" s="30">
        <f t="shared" si="7"/>
        <v>101.05593607305936</v>
      </c>
      <c r="AY16" s="37"/>
      <c r="AZ16" s="1"/>
      <c r="BA16" s="32">
        <v>6.8</v>
      </c>
      <c r="BB16" s="33">
        <v>14.935</v>
      </c>
      <c r="BC16" s="33">
        <f t="shared" si="8"/>
        <v>219.63235294117646</v>
      </c>
      <c r="BD16" s="1"/>
      <c r="BE16" s="34">
        <v>6.8</v>
      </c>
      <c r="BF16" s="35">
        <v>14.94</v>
      </c>
      <c r="BG16" s="36">
        <f t="shared" si="9"/>
        <v>219.70588235294119</v>
      </c>
    </row>
    <row r="17" spans="1:59" ht="21" customHeight="1" thickBot="1" x14ac:dyDescent="0.35">
      <c r="A17" s="21">
        <v>11</v>
      </c>
      <c r="B17" s="22" t="s">
        <v>36</v>
      </c>
      <c r="C17" s="23">
        <v>195</v>
      </c>
      <c r="D17" s="24">
        <v>131</v>
      </c>
      <c r="E17" s="24"/>
      <c r="F17" s="6" t="s">
        <v>116</v>
      </c>
      <c r="G17" s="59">
        <v>135</v>
      </c>
      <c r="H17" s="26">
        <v>139</v>
      </c>
      <c r="I17" s="6">
        <v>6</v>
      </c>
      <c r="J17" s="27">
        <v>10</v>
      </c>
      <c r="K17" s="66">
        <f t="shared" si="20"/>
        <v>166.66666666666669</v>
      </c>
      <c r="L17" s="62" t="s">
        <v>79</v>
      </c>
      <c r="M17" s="63">
        <v>4</v>
      </c>
      <c r="N17" s="64">
        <f t="shared" si="21"/>
        <v>200</v>
      </c>
      <c r="O17" s="62" t="s">
        <v>80</v>
      </c>
      <c r="P17" s="63">
        <v>1</v>
      </c>
      <c r="Q17" s="64">
        <f t="shared" si="22"/>
        <v>100</v>
      </c>
      <c r="R17" s="71">
        <v>5</v>
      </c>
      <c r="S17" s="72">
        <v>9</v>
      </c>
      <c r="T17" s="73">
        <f t="shared" si="17"/>
        <v>180</v>
      </c>
      <c r="U17" s="98">
        <v>15</v>
      </c>
      <c r="V17" s="101">
        <v>15</v>
      </c>
      <c r="W17" s="99">
        <v>100</v>
      </c>
      <c r="X17" s="6">
        <v>4</v>
      </c>
      <c r="Y17" s="27">
        <v>3</v>
      </c>
      <c r="Z17" s="66">
        <f t="shared" si="23"/>
        <v>75</v>
      </c>
      <c r="AA17" s="6" t="s">
        <v>77</v>
      </c>
      <c r="AB17" s="27">
        <v>25</v>
      </c>
      <c r="AC17" s="26">
        <v>625</v>
      </c>
      <c r="AD17" s="65" t="s">
        <v>82</v>
      </c>
      <c r="AE17" s="27">
        <v>15</v>
      </c>
      <c r="AF17" s="66">
        <f>IF(AD17=0,0,AE17/AD17*100)</f>
        <v>300</v>
      </c>
      <c r="AG17" s="62" t="s">
        <v>91</v>
      </c>
      <c r="AH17" s="63">
        <v>10</v>
      </c>
      <c r="AI17" s="64">
        <f t="shared" si="24"/>
        <v>100</v>
      </c>
      <c r="AJ17" s="78">
        <v>4</v>
      </c>
      <c r="AK17" s="78">
        <v>4</v>
      </c>
      <c r="AL17" s="79">
        <f t="shared" si="25"/>
        <v>100</v>
      </c>
      <c r="AM17" s="62" t="s">
        <v>86</v>
      </c>
      <c r="AN17" s="63">
        <v>10</v>
      </c>
      <c r="AO17" s="66">
        <f t="shared" si="26"/>
        <v>66.666666666666657</v>
      </c>
      <c r="AP17" s="93">
        <v>10</v>
      </c>
      <c r="AQ17" s="94">
        <v>10</v>
      </c>
      <c r="AR17" s="95">
        <v>100</v>
      </c>
      <c r="AS17" s="75" t="s">
        <v>76</v>
      </c>
      <c r="AT17" s="76">
        <v>9</v>
      </c>
      <c r="AU17" s="77">
        <v>56.25</v>
      </c>
      <c r="AV17" s="28">
        <f t="shared" ref="AV17:AW17" si="29">I17+L17+O17+R17+U17+X17+AA17+AD17+AG17+AJ17+AM17+AP17+AS17</f>
        <v>97</v>
      </c>
      <c r="AW17" s="29">
        <f t="shared" si="29"/>
        <v>125</v>
      </c>
      <c r="AX17" s="30">
        <f t="shared" si="7"/>
        <v>128.86597938144331</v>
      </c>
      <c r="AY17" s="37"/>
      <c r="AZ17" s="1"/>
      <c r="BA17" s="32">
        <v>195</v>
      </c>
      <c r="BB17" s="33">
        <v>131</v>
      </c>
      <c r="BC17" s="33">
        <f t="shared" si="8"/>
        <v>67.179487179487168</v>
      </c>
      <c r="BD17" s="1"/>
      <c r="BE17" s="34">
        <v>195</v>
      </c>
      <c r="BF17" s="35">
        <v>138</v>
      </c>
      <c r="BG17" s="36">
        <f t="shared" si="9"/>
        <v>70.769230769230774</v>
      </c>
    </row>
    <row r="18" spans="1:59" ht="42" customHeight="1" thickBot="1" x14ac:dyDescent="0.35">
      <c r="A18" s="21">
        <v>12</v>
      </c>
      <c r="B18" s="22" t="s">
        <v>37</v>
      </c>
      <c r="C18" s="23">
        <v>46</v>
      </c>
      <c r="D18" s="24">
        <v>15</v>
      </c>
      <c r="E18" s="24"/>
      <c r="F18" s="6" t="s">
        <v>84</v>
      </c>
      <c r="G18" s="59">
        <v>9</v>
      </c>
      <c r="H18" s="26">
        <v>70</v>
      </c>
      <c r="I18" s="6"/>
      <c r="J18" s="27"/>
      <c r="K18" s="66"/>
      <c r="L18" s="62" t="s">
        <v>80</v>
      </c>
      <c r="M18" s="63">
        <v>0</v>
      </c>
      <c r="N18" s="64">
        <f t="shared" si="21"/>
        <v>0</v>
      </c>
      <c r="O18" s="62"/>
      <c r="P18" s="63"/>
      <c r="Q18" s="64">
        <f t="shared" si="22"/>
        <v>0</v>
      </c>
      <c r="R18" s="71">
        <v>1</v>
      </c>
      <c r="S18" s="72">
        <v>1</v>
      </c>
      <c r="T18" s="73">
        <f t="shared" si="17"/>
        <v>100</v>
      </c>
      <c r="U18" s="98">
        <v>3</v>
      </c>
      <c r="V18" s="101">
        <v>3</v>
      </c>
      <c r="W18" s="99">
        <v>100</v>
      </c>
      <c r="X18" s="6"/>
      <c r="Y18" s="27"/>
      <c r="Z18" s="66"/>
      <c r="AA18" s="6" t="s">
        <v>80</v>
      </c>
      <c r="AB18" s="27">
        <v>1</v>
      </c>
      <c r="AC18" s="26">
        <v>100</v>
      </c>
      <c r="AD18" s="65" t="s">
        <v>80</v>
      </c>
      <c r="AE18" s="27">
        <v>2</v>
      </c>
      <c r="AF18" s="66"/>
      <c r="AG18" s="62"/>
      <c r="AH18" s="74"/>
      <c r="AI18" s="64"/>
      <c r="AJ18" s="78">
        <v>1</v>
      </c>
      <c r="AK18" s="78">
        <v>1</v>
      </c>
      <c r="AL18" s="79">
        <f t="shared" si="25"/>
        <v>100</v>
      </c>
      <c r="AM18" s="6" t="s">
        <v>79</v>
      </c>
      <c r="AN18" s="63">
        <v>1</v>
      </c>
      <c r="AO18" s="66">
        <f t="shared" si="26"/>
        <v>50</v>
      </c>
      <c r="AP18" s="93">
        <v>3</v>
      </c>
      <c r="AQ18" s="94">
        <v>0</v>
      </c>
      <c r="AR18" s="96">
        <v>0</v>
      </c>
      <c r="AS18" s="75"/>
      <c r="AT18" s="76"/>
      <c r="AU18" s="77"/>
      <c r="AV18" s="28">
        <f t="shared" ref="AV18:AW18" si="30">I18+L18+O18+R18+U18+X18+AA18+AD18+AG18+AJ18+AM18+AP18+AS18</f>
        <v>13</v>
      </c>
      <c r="AW18" s="29">
        <f t="shared" si="30"/>
        <v>9</v>
      </c>
      <c r="AX18" s="30">
        <f t="shared" si="7"/>
        <v>69.230769230769226</v>
      </c>
      <c r="AY18" s="37"/>
      <c r="AZ18" s="1"/>
      <c r="BA18" s="32">
        <v>46</v>
      </c>
      <c r="BB18" s="33">
        <v>15</v>
      </c>
      <c r="BC18" s="33">
        <f t="shared" si="8"/>
        <v>32.608695652173914</v>
      </c>
      <c r="BD18" s="1"/>
      <c r="BE18" s="34">
        <v>46</v>
      </c>
      <c r="BF18" s="35">
        <v>15</v>
      </c>
      <c r="BG18" s="36">
        <f t="shared" si="9"/>
        <v>32.608695652173914</v>
      </c>
    </row>
    <row r="19" spans="1:59" ht="21" customHeight="1" thickBot="1" x14ac:dyDescent="0.35">
      <c r="A19" s="21" t="s">
        <v>38</v>
      </c>
      <c r="B19" s="22" t="s">
        <v>39</v>
      </c>
      <c r="C19" s="23">
        <v>95</v>
      </c>
      <c r="D19" s="24">
        <v>268</v>
      </c>
      <c r="E19" s="24"/>
      <c r="F19" s="6" t="s">
        <v>117</v>
      </c>
      <c r="G19" s="59">
        <v>167</v>
      </c>
      <c r="H19" s="26">
        <v>97</v>
      </c>
      <c r="I19" s="6" t="s">
        <v>81</v>
      </c>
      <c r="J19" s="27">
        <v>70</v>
      </c>
      <c r="K19" s="66">
        <f>IF(I19=0,0,J19/I19*100)</f>
        <v>350</v>
      </c>
      <c r="L19" s="62"/>
      <c r="M19" s="63"/>
      <c r="N19" s="64"/>
      <c r="O19" s="62" t="s">
        <v>91</v>
      </c>
      <c r="P19" s="63"/>
      <c r="Q19" s="64">
        <f t="shared" si="22"/>
        <v>0</v>
      </c>
      <c r="R19" s="68" t="s">
        <v>89</v>
      </c>
      <c r="S19" s="69">
        <v>29</v>
      </c>
      <c r="T19" s="70">
        <v>100</v>
      </c>
      <c r="U19" s="98">
        <v>2</v>
      </c>
      <c r="V19" s="101">
        <v>2</v>
      </c>
      <c r="W19" s="99">
        <v>100</v>
      </c>
      <c r="X19" s="6" t="s">
        <v>81</v>
      </c>
      <c r="Y19" s="27"/>
      <c r="Z19" s="66">
        <f>IF(X19=0,0,Y19/X19*100)</f>
        <v>0</v>
      </c>
      <c r="AA19" s="6"/>
      <c r="AB19" s="27"/>
      <c r="AC19" s="26"/>
      <c r="AD19" s="65" t="s">
        <v>83</v>
      </c>
      <c r="AE19" s="27">
        <v>35</v>
      </c>
      <c r="AF19" s="66">
        <f>IF(AD19=0,0,AE19/AD19*100)</f>
        <v>53.846153846153847</v>
      </c>
      <c r="AG19" s="62"/>
      <c r="AH19" s="63"/>
      <c r="AI19" s="64"/>
      <c r="AJ19" s="78">
        <v>0</v>
      </c>
      <c r="AK19" s="78">
        <v>0</v>
      </c>
      <c r="AL19" s="80"/>
      <c r="AM19" s="6" t="s">
        <v>84</v>
      </c>
      <c r="AN19" s="63">
        <v>13</v>
      </c>
      <c r="AO19" s="66">
        <f t="shared" si="26"/>
        <v>100</v>
      </c>
      <c r="AP19" s="93">
        <v>12</v>
      </c>
      <c r="AQ19" s="94">
        <v>0</v>
      </c>
      <c r="AR19" s="96">
        <v>0</v>
      </c>
      <c r="AS19" s="75">
        <v>1</v>
      </c>
      <c r="AT19" s="76">
        <v>18</v>
      </c>
      <c r="AU19" s="77">
        <v>1800</v>
      </c>
      <c r="AV19" s="28">
        <f t="shared" ref="AV19:AW19" si="31">I19+L19+O19+R19+U19+X19+AA19+AD19+AG19+AJ19+AM19+AP19+AS19</f>
        <v>172</v>
      </c>
      <c r="AW19" s="29">
        <f t="shared" si="31"/>
        <v>167</v>
      </c>
      <c r="AX19" s="30">
        <f t="shared" si="7"/>
        <v>97.093023255813947</v>
      </c>
      <c r="AY19" s="37"/>
      <c r="AZ19" s="1"/>
      <c r="BA19" s="32">
        <v>95</v>
      </c>
      <c r="BB19" s="33">
        <v>268</v>
      </c>
      <c r="BC19" s="33">
        <f t="shared" si="8"/>
        <v>282.10526315789474</v>
      </c>
      <c r="BD19" s="1"/>
      <c r="BE19" s="34">
        <v>95</v>
      </c>
      <c r="BF19" s="35">
        <v>268</v>
      </c>
      <c r="BG19" s="36">
        <f t="shared" si="9"/>
        <v>282.10526315789474</v>
      </c>
    </row>
    <row r="20" spans="1:59" ht="21" customHeight="1" thickBot="1" x14ac:dyDescent="0.35">
      <c r="A20" s="21">
        <v>13</v>
      </c>
      <c r="B20" s="22" t="s">
        <v>40</v>
      </c>
      <c r="C20" s="23">
        <v>1</v>
      </c>
      <c r="D20" s="24">
        <v>2</v>
      </c>
      <c r="E20" s="24"/>
      <c r="F20" s="6" t="s">
        <v>80</v>
      </c>
      <c r="G20" s="59">
        <v>1</v>
      </c>
      <c r="H20" s="26">
        <v>100</v>
      </c>
      <c r="I20" s="6"/>
      <c r="J20" s="27"/>
      <c r="K20" s="66"/>
      <c r="L20" s="62"/>
      <c r="M20" s="63"/>
      <c r="N20" s="64"/>
      <c r="O20" s="62"/>
      <c r="P20" s="63"/>
      <c r="Q20" s="64"/>
      <c r="R20" s="68"/>
      <c r="S20" s="69"/>
      <c r="T20" s="70"/>
      <c r="U20" s="98">
        <v>1</v>
      </c>
      <c r="V20" s="101">
        <v>1</v>
      </c>
      <c r="W20" s="99">
        <v>100</v>
      </c>
      <c r="X20" s="6"/>
      <c r="Y20" s="27"/>
      <c r="Z20" s="66"/>
      <c r="AA20" s="6"/>
      <c r="AB20" s="27"/>
      <c r="AC20" s="26"/>
      <c r="AD20" s="65"/>
      <c r="AE20" s="27"/>
      <c r="AF20" s="66"/>
      <c r="AG20" s="62"/>
      <c r="AH20" s="63"/>
      <c r="AI20" s="64"/>
      <c r="AJ20" s="81">
        <v>0</v>
      </c>
      <c r="AK20" s="78">
        <v>0</v>
      </c>
      <c r="AL20" s="80"/>
      <c r="AM20" s="6"/>
      <c r="AN20" s="63"/>
      <c r="AO20" s="66"/>
      <c r="AP20" s="93"/>
      <c r="AQ20" s="94"/>
      <c r="AR20" s="95"/>
      <c r="AS20" s="75"/>
      <c r="AT20" s="76"/>
      <c r="AU20" s="77"/>
      <c r="AV20" s="28">
        <f t="shared" ref="AV20:AV32" si="32">I20+L20+O20+R20+U20+X20+AA20+AD20+AG20+AJ20+AM20+AP20+AS20</f>
        <v>1</v>
      </c>
      <c r="AW20" s="29"/>
      <c r="AX20" s="41">
        <f t="shared" si="7"/>
        <v>0</v>
      </c>
      <c r="AY20" s="37"/>
      <c r="AZ20" s="1"/>
      <c r="BA20" s="32">
        <v>1</v>
      </c>
      <c r="BB20" s="33">
        <v>2</v>
      </c>
      <c r="BC20" s="33">
        <f t="shared" si="8"/>
        <v>200</v>
      </c>
      <c r="BD20" s="1"/>
      <c r="BE20" s="34">
        <v>1</v>
      </c>
      <c r="BF20" s="35">
        <v>2</v>
      </c>
      <c r="BG20" s="36">
        <f t="shared" si="9"/>
        <v>200</v>
      </c>
    </row>
    <row r="21" spans="1:59" ht="21" customHeight="1" thickBot="1" x14ac:dyDescent="0.35">
      <c r="A21" s="21" t="s">
        <v>41</v>
      </c>
      <c r="B21" s="22" t="s">
        <v>42</v>
      </c>
      <c r="C21" s="23">
        <v>1</v>
      </c>
      <c r="D21" s="24">
        <v>1</v>
      </c>
      <c r="E21" s="24"/>
      <c r="F21" s="6"/>
      <c r="G21" s="59"/>
      <c r="H21" s="26"/>
      <c r="I21" s="6"/>
      <c r="J21" s="27"/>
      <c r="K21" s="66"/>
      <c r="L21" s="62"/>
      <c r="M21" s="63"/>
      <c r="N21" s="64"/>
      <c r="O21" s="62"/>
      <c r="P21" s="63"/>
      <c r="Q21" s="64">
        <f>IF(O21=0,0,P21/O21*100)</f>
        <v>0</v>
      </c>
      <c r="R21" s="68"/>
      <c r="S21" s="69"/>
      <c r="T21" s="70"/>
      <c r="U21" s="98"/>
      <c r="V21" s="101"/>
      <c r="W21" s="99">
        <v>100</v>
      </c>
      <c r="X21" s="6"/>
      <c r="Y21" s="27"/>
      <c r="Z21" s="66"/>
      <c r="AA21" s="6"/>
      <c r="AB21" s="27"/>
      <c r="AC21" s="26">
        <v>100</v>
      </c>
      <c r="AD21" s="65"/>
      <c r="AE21" s="27"/>
      <c r="AF21" s="66">
        <f>IF(AD21=0,0,AE21/AD21*100)</f>
        <v>0</v>
      </c>
      <c r="AG21" s="62"/>
      <c r="AH21" s="63"/>
      <c r="AI21" s="64"/>
      <c r="AJ21" s="78">
        <v>0</v>
      </c>
      <c r="AK21" s="78">
        <v>0</v>
      </c>
      <c r="AL21" s="80"/>
      <c r="AM21" s="6"/>
      <c r="AN21" s="63"/>
      <c r="AO21" s="66"/>
      <c r="AP21" s="93"/>
      <c r="AQ21" s="94"/>
      <c r="AR21" s="96">
        <v>0</v>
      </c>
      <c r="AS21" s="75"/>
      <c r="AT21" s="76"/>
      <c r="AU21" s="77"/>
      <c r="AV21" s="28">
        <f t="shared" si="32"/>
        <v>0</v>
      </c>
      <c r="AW21" s="29">
        <f t="shared" ref="AW21:AW33" si="33">J21+M21+P21+S21+V21+Y21+AB21+AE21+AH21+AK21+AN21+AQ21+AT21</f>
        <v>0</v>
      </c>
      <c r="AX21" s="30">
        <f t="shared" si="7"/>
        <v>0</v>
      </c>
      <c r="AY21" s="31" t="s">
        <v>43</v>
      </c>
      <c r="AZ21" s="1"/>
      <c r="BA21" s="32">
        <v>1</v>
      </c>
      <c r="BB21" s="33">
        <v>1</v>
      </c>
      <c r="BC21" s="33">
        <f t="shared" si="8"/>
        <v>100</v>
      </c>
      <c r="BD21" s="1"/>
      <c r="BE21" s="34">
        <v>1</v>
      </c>
      <c r="BF21" s="35">
        <v>1</v>
      </c>
      <c r="BG21" s="36">
        <f t="shared" si="9"/>
        <v>100</v>
      </c>
    </row>
    <row r="22" spans="1:59" ht="42" customHeight="1" thickBot="1" x14ac:dyDescent="0.35">
      <c r="A22" s="21">
        <v>14</v>
      </c>
      <c r="B22" s="42" t="s">
        <v>44</v>
      </c>
      <c r="C22" s="23"/>
      <c r="D22" s="24"/>
      <c r="E22" s="24"/>
      <c r="F22" s="6" t="s">
        <v>118</v>
      </c>
      <c r="G22" s="59">
        <v>223</v>
      </c>
      <c r="H22" s="26">
        <v>106</v>
      </c>
      <c r="I22" s="6" t="s">
        <v>86</v>
      </c>
      <c r="J22" s="27">
        <v>15</v>
      </c>
      <c r="K22" s="66">
        <v>100</v>
      </c>
      <c r="L22" s="62" t="s">
        <v>81</v>
      </c>
      <c r="M22" s="63">
        <v>32</v>
      </c>
      <c r="N22" s="64">
        <f t="shared" ref="N22:N27" si="34">IF(L22=0,0,M22/L22*100)</f>
        <v>160</v>
      </c>
      <c r="O22" s="62"/>
      <c r="P22" s="63"/>
      <c r="Q22" s="64"/>
      <c r="R22" s="68">
        <v>1</v>
      </c>
      <c r="S22" s="69">
        <v>1</v>
      </c>
      <c r="T22" s="70">
        <f t="shared" ref="T22:T28" si="35">IF(R22=0,0,S22/R22*100)</f>
        <v>100</v>
      </c>
      <c r="U22" s="102"/>
      <c r="V22" s="101"/>
      <c r="W22" s="99"/>
      <c r="X22" s="6"/>
      <c r="Y22" s="27"/>
      <c r="Z22" s="66"/>
      <c r="AA22" s="6"/>
      <c r="AB22" s="27"/>
      <c r="AC22" s="26"/>
      <c r="AD22" s="65"/>
      <c r="AE22" s="27"/>
      <c r="AF22" s="66"/>
      <c r="AG22" s="62"/>
      <c r="AH22" s="63"/>
      <c r="AI22" s="64"/>
      <c r="AJ22" s="81">
        <v>0</v>
      </c>
      <c r="AK22" s="78">
        <v>0</v>
      </c>
      <c r="AL22" s="82"/>
      <c r="AM22" s="6" t="s">
        <v>94</v>
      </c>
      <c r="AN22" s="63">
        <v>75</v>
      </c>
      <c r="AO22" s="66">
        <f t="shared" si="26"/>
        <v>100</v>
      </c>
      <c r="AP22" s="93"/>
      <c r="AQ22" s="94"/>
      <c r="AR22" s="95"/>
      <c r="AS22" s="75" t="s">
        <v>104</v>
      </c>
      <c r="AT22" s="76">
        <v>100</v>
      </c>
      <c r="AU22" s="77">
        <v>100</v>
      </c>
      <c r="AV22" s="28">
        <f t="shared" si="32"/>
        <v>211</v>
      </c>
      <c r="AW22" s="29">
        <f t="shared" si="33"/>
        <v>223</v>
      </c>
      <c r="AX22" s="30">
        <f t="shared" si="7"/>
        <v>105.68720379146919</v>
      </c>
      <c r="AY22" s="43" t="s">
        <v>45</v>
      </c>
      <c r="AZ22" s="1"/>
      <c r="BA22" s="32"/>
      <c r="BB22" s="33"/>
      <c r="BC22" s="33">
        <f t="shared" si="8"/>
        <v>0</v>
      </c>
      <c r="BD22" s="1"/>
      <c r="BE22" s="34"/>
      <c r="BF22" s="35">
        <v>50</v>
      </c>
      <c r="BG22" s="38">
        <f t="shared" si="9"/>
        <v>0</v>
      </c>
    </row>
    <row r="23" spans="1:59" ht="42" customHeight="1" thickBot="1" x14ac:dyDescent="0.35">
      <c r="A23" s="21" t="s">
        <v>46</v>
      </c>
      <c r="B23" s="42" t="s">
        <v>47</v>
      </c>
      <c r="C23" s="23"/>
      <c r="D23" s="24">
        <v>29</v>
      </c>
      <c r="E23" s="24"/>
      <c r="F23" s="6" t="s">
        <v>120</v>
      </c>
      <c r="G23" s="59">
        <v>176</v>
      </c>
      <c r="H23" s="26">
        <v>100</v>
      </c>
      <c r="I23" s="6" t="s">
        <v>86</v>
      </c>
      <c r="J23" s="27">
        <v>15</v>
      </c>
      <c r="K23" s="66">
        <v>100</v>
      </c>
      <c r="L23" s="62"/>
      <c r="M23" s="63"/>
      <c r="N23" s="64"/>
      <c r="O23" s="62"/>
      <c r="P23" s="63"/>
      <c r="Q23" s="64"/>
      <c r="R23" s="68">
        <v>1</v>
      </c>
      <c r="S23" s="69">
        <v>1</v>
      </c>
      <c r="T23" s="70">
        <f t="shared" si="35"/>
        <v>100</v>
      </c>
      <c r="U23" s="102"/>
      <c r="V23" s="101"/>
      <c r="W23" s="99"/>
      <c r="X23" s="6" t="s">
        <v>81</v>
      </c>
      <c r="Y23" s="27">
        <v>20</v>
      </c>
      <c r="Z23" s="66">
        <f t="shared" ref="Z23" si="36">IF(X23=0,0,Y23/X23*100)</f>
        <v>100</v>
      </c>
      <c r="AA23" s="6"/>
      <c r="AB23" s="27"/>
      <c r="AC23" s="26"/>
      <c r="AD23" s="65"/>
      <c r="AE23" s="27"/>
      <c r="AF23" s="66"/>
      <c r="AG23" s="62"/>
      <c r="AH23" s="63"/>
      <c r="AI23" s="64"/>
      <c r="AJ23" s="81">
        <v>0</v>
      </c>
      <c r="AK23" s="78">
        <v>0</v>
      </c>
      <c r="AL23" s="82"/>
      <c r="AM23" s="6" t="s">
        <v>95</v>
      </c>
      <c r="AN23" s="63">
        <v>40</v>
      </c>
      <c r="AO23" s="66">
        <f t="shared" si="26"/>
        <v>100</v>
      </c>
      <c r="AP23" s="93"/>
      <c r="AQ23" s="94"/>
      <c r="AR23" s="95"/>
      <c r="AS23" s="75" t="s">
        <v>104</v>
      </c>
      <c r="AT23" s="76">
        <v>100</v>
      </c>
      <c r="AU23" s="77">
        <v>100</v>
      </c>
      <c r="AV23" s="28">
        <f t="shared" si="32"/>
        <v>176</v>
      </c>
      <c r="AW23" s="29">
        <f t="shared" si="33"/>
        <v>176</v>
      </c>
      <c r="AX23" s="30">
        <f t="shared" si="7"/>
        <v>100</v>
      </c>
      <c r="AY23" s="43" t="s">
        <v>48</v>
      </c>
      <c r="AZ23" s="1"/>
      <c r="BA23" s="32"/>
      <c r="BB23" s="33">
        <v>29</v>
      </c>
      <c r="BC23" s="33">
        <f t="shared" si="8"/>
        <v>0</v>
      </c>
      <c r="BD23" s="1"/>
      <c r="BE23" s="34"/>
      <c r="BF23" s="35"/>
      <c r="BG23" s="36">
        <f t="shared" si="9"/>
        <v>0</v>
      </c>
    </row>
    <row r="24" spans="1:59" ht="42" customHeight="1" thickBot="1" x14ac:dyDescent="0.35">
      <c r="A24" s="21">
        <v>15</v>
      </c>
      <c r="B24" s="42" t="s">
        <v>49</v>
      </c>
      <c r="C24" s="23">
        <v>218</v>
      </c>
      <c r="D24" s="27">
        <v>211</v>
      </c>
      <c r="E24" s="27"/>
      <c r="F24" s="6" t="s">
        <v>119</v>
      </c>
      <c r="G24" s="59">
        <v>253</v>
      </c>
      <c r="H24" s="26">
        <v>100</v>
      </c>
      <c r="I24" s="6" t="s">
        <v>86</v>
      </c>
      <c r="J24" s="27">
        <v>15</v>
      </c>
      <c r="K24" s="66">
        <f t="shared" ref="K24:K25" si="37">IF(I24=0,0,J24/I24*100)</f>
        <v>100</v>
      </c>
      <c r="L24" s="62"/>
      <c r="M24" s="63"/>
      <c r="N24" s="64"/>
      <c r="O24" s="62"/>
      <c r="P24" s="63"/>
      <c r="Q24" s="64">
        <f t="shared" ref="Q24:Q25" si="38">IF(O24=0,0,P24/O24*100)</f>
        <v>0</v>
      </c>
      <c r="R24" s="68" t="s">
        <v>90</v>
      </c>
      <c r="S24" s="69">
        <v>11</v>
      </c>
      <c r="T24" s="70">
        <f t="shared" si="35"/>
        <v>100</v>
      </c>
      <c r="U24" s="102"/>
      <c r="V24" s="101"/>
      <c r="W24" s="99"/>
      <c r="X24" s="6"/>
      <c r="Y24" s="27"/>
      <c r="Z24" s="66"/>
      <c r="AA24" s="6" t="s">
        <v>109</v>
      </c>
      <c r="AB24" s="27">
        <v>1</v>
      </c>
      <c r="AC24" s="26">
        <v>4</v>
      </c>
      <c r="AD24" s="65">
        <v>62</v>
      </c>
      <c r="AE24" s="67">
        <v>62</v>
      </c>
      <c r="AF24" s="66">
        <f t="shared" ref="AF24:AF26" si="39">IF(AD24=0,0,AE24/AD24*100)</f>
        <v>100</v>
      </c>
      <c r="AG24" s="62"/>
      <c r="AH24" s="63"/>
      <c r="AI24" s="64"/>
      <c r="AJ24" s="81">
        <v>0</v>
      </c>
      <c r="AK24" s="78">
        <v>0</v>
      </c>
      <c r="AL24" s="82"/>
      <c r="AM24" s="6" t="s">
        <v>95</v>
      </c>
      <c r="AN24" s="63">
        <v>40</v>
      </c>
      <c r="AO24" s="66">
        <f t="shared" si="26"/>
        <v>100</v>
      </c>
      <c r="AP24" s="93"/>
      <c r="AQ24" s="94">
        <v>24</v>
      </c>
      <c r="AR24" s="95"/>
      <c r="AS24" s="75" t="s">
        <v>104</v>
      </c>
      <c r="AT24" s="76">
        <v>100</v>
      </c>
      <c r="AU24" s="77">
        <v>100</v>
      </c>
      <c r="AV24" s="28">
        <f t="shared" si="32"/>
        <v>252</v>
      </c>
      <c r="AW24" s="29">
        <f t="shared" si="33"/>
        <v>253</v>
      </c>
      <c r="AX24" s="30">
        <f t="shared" si="7"/>
        <v>100.39682539682539</v>
      </c>
      <c r="AY24" s="43" t="s">
        <v>50</v>
      </c>
      <c r="AZ24" s="1"/>
      <c r="BA24" s="32">
        <v>218</v>
      </c>
      <c r="BB24" s="44">
        <v>211</v>
      </c>
      <c r="BC24" s="33">
        <f t="shared" si="8"/>
        <v>96.788990825688074</v>
      </c>
      <c r="BD24" s="1"/>
      <c r="BE24" s="34"/>
      <c r="BF24" s="35"/>
      <c r="BG24" s="36">
        <f t="shared" si="9"/>
        <v>0</v>
      </c>
    </row>
    <row r="25" spans="1:59" ht="21" customHeight="1" thickBot="1" x14ac:dyDescent="0.35">
      <c r="A25" s="21">
        <v>16</v>
      </c>
      <c r="B25" s="42" t="s">
        <v>51</v>
      </c>
      <c r="C25" s="23"/>
      <c r="D25" s="24">
        <v>100</v>
      </c>
      <c r="E25" s="24"/>
      <c r="F25" s="6" t="s">
        <v>104</v>
      </c>
      <c r="G25" s="59">
        <v>100</v>
      </c>
      <c r="H25" s="26">
        <v>100</v>
      </c>
      <c r="I25" s="6">
        <v>100</v>
      </c>
      <c r="J25" s="27">
        <v>100</v>
      </c>
      <c r="K25" s="66">
        <f t="shared" si="37"/>
        <v>100</v>
      </c>
      <c r="L25" s="62">
        <v>100</v>
      </c>
      <c r="M25" s="63">
        <v>100</v>
      </c>
      <c r="N25" s="64">
        <f t="shared" si="34"/>
        <v>100</v>
      </c>
      <c r="O25" s="62">
        <v>100</v>
      </c>
      <c r="P25" s="63">
        <v>100</v>
      </c>
      <c r="Q25" s="64">
        <f t="shared" si="38"/>
        <v>100</v>
      </c>
      <c r="R25" s="68">
        <v>100</v>
      </c>
      <c r="S25" s="69">
        <v>100</v>
      </c>
      <c r="T25" s="70">
        <f t="shared" si="35"/>
        <v>100</v>
      </c>
      <c r="U25" s="102"/>
      <c r="V25" s="101"/>
      <c r="W25" s="99"/>
      <c r="X25" s="6">
        <v>100</v>
      </c>
      <c r="Y25" s="27">
        <v>100</v>
      </c>
      <c r="Z25" s="66">
        <f t="shared" ref="Z25" si="40">IF(X25=0,0,Y25/X25*100)</f>
        <v>100</v>
      </c>
      <c r="AA25" s="6" t="s">
        <v>104</v>
      </c>
      <c r="AB25" s="27">
        <v>100</v>
      </c>
      <c r="AC25" s="26">
        <v>100</v>
      </c>
      <c r="AD25" s="65">
        <v>100</v>
      </c>
      <c r="AE25" s="27">
        <v>100</v>
      </c>
      <c r="AF25" s="66">
        <f t="shared" si="39"/>
        <v>100</v>
      </c>
      <c r="AG25" s="62">
        <v>100</v>
      </c>
      <c r="AH25" s="63">
        <v>100</v>
      </c>
      <c r="AI25" s="64">
        <f t="shared" ref="AI25" si="41">IF(AG25=0,0,AH25/AG25*100)</f>
        <v>100</v>
      </c>
      <c r="AJ25" s="78">
        <v>1</v>
      </c>
      <c r="AK25" s="78">
        <v>1</v>
      </c>
      <c r="AL25" s="79">
        <f t="shared" ref="AL25" si="42">IF(AJ25=0,0,AK25/AJ25*100)</f>
        <v>100</v>
      </c>
      <c r="AM25" s="6">
        <v>100</v>
      </c>
      <c r="AN25" s="63">
        <v>100</v>
      </c>
      <c r="AO25" s="66">
        <f t="shared" si="26"/>
        <v>100</v>
      </c>
      <c r="AP25" s="93">
        <v>100</v>
      </c>
      <c r="AQ25" s="94">
        <v>100</v>
      </c>
      <c r="AR25" s="95">
        <v>100</v>
      </c>
      <c r="AS25" s="75">
        <v>100</v>
      </c>
      <c r="AT25" s="76">
        <v>100</v>
      </c>
      <c r="AU25" s="77">
        <v>100</v>
      </c>
      <c r="AV25" s="28">
        <f t="shared" si="32"/>
        <v>1101</v>
      </c>
      <c r="AW25" s="29">
        <f t="shared" si="33"/>
        <v>1101</v>
      </c>
      <c r="AX25" s="30">
        <f t="shared" si="7"/>
        <v>100</v>
      </c>
      <c r="AY25" s="43" t="s">
        <v>52</v>
      </c>
      <c r="AZ25" s="1"/>
      <c r="BA25" s="32"/>
      <c r="BB25" s="33">
        <v>100</v>
      </c>
      <c r="BC25" s="33">
        <f t="shared" si="8"/>
        <v>0</v>
      </c>
      <c r="BD25" s="1"/>
      <c r="BE25" s="34"/>
      <c r="BF25" s="35">
        <v>100</v>
      </c>
      <c r="BG25" s="38">
        <f t="shared" si="9"/>
        <v>0</v>
      </c>
    </row>
    <row r="26" spans="1:59" ht="21" customHeight="1" thickBot="1" x14ac:dyDescent="0.35">
      <c r="A26" s="21">
        <v>17</v>
      </c>
      <c r="B26" s="42" t="s">
        <v>53</v>
      </c>
      <c r="C26" s="23">
        <v>90</v>
      </c>
      <c r="D26" s="24">
        <v>81</v>
      </c>
      <c r="E26" s="24"/>
      <c r="F26" s="6" t="s">
        <v>111</v>
      </c>
      <c r="G26" s="59">
        <v>20</v>
      </c>
      <c r="H26" s="26">
        <v>66.7</v>
      </c>
      <c r="I26" s="6"/>
      <c r="J26" s="27"/>
      <c r="K26" s="66"/>
      <c r="L26" s="62">
        <v>1</v>
      </c>
      <c r="M26" s="63">
        <v>2</v>
      </c>
      <c r="N26" s="64">
        <f t="shared" si="34"/>
        <v>200</v>
      </c>
      <c r="O26" s="62"/>
      <c r="P26" s="63"/>
      <c r="Q26" s="64"/>
      <c r="R26" s="68" t="s">
        <v>91</v>
      </c>
      <c r="S26" s="69">
        <v>10</v>
      </c>
      <c r="T26" s="70">
        <f t="shared" si="35"/>
        <v>100</v>
      </c>
      <c r="U26" s="98">
        <v>5</v>
      </c>
      <c r="V26" s="101">
        <v>5</v>
      </c>
      <c r="W26" s="99">
        <v>100</v>
      </c>
      <c r="X26" s="6"/>
      <c r="Y26" s="27"/>
      <c r="Z26" s="66"/>
      <c r="AA26" s="6"/>
      <c r="AB26" s="27">
        <v>1</v>
      </c>
      <c r="AC26" s="26"/>
      <c r="AD26" s="65">
        <v>15</v>
      </c>
      <c r="AE26" s="27">
        <v>2</v>
      </c>
      <c r="AF26" s="66">
        <f t="shared" si="39"/>
        <v>13.333333333333334</v>
      </c>
      <c r="AG26" s="62"/>
      <c r="AH26" s="63"/>
      <c r="AI26" s="64"/>
      <c r="AJ26" s="81">
        <v>0</v>
      </c>
      <c r="AK26" s="78">
        <v>0</v>
      </c>
      <c r="AL26" s="80"/>
      <c r="AM26" s="6"/>
      <c r="AN26" s="63"/>
      <c r="AO26" s="66"/>
      <c r="AP26" s="93"/>
      <c r="AQ26" s="94"/>
      <c r="AR26" s="95"/>
      <c r="AS26" s="75"/>
      <c r="AT26" s="76"/>
      <c r="AU26" s="77"/>
      <c r="AV26" s="28">
        <f t="shared" si="32"/>
        <v>31</v>
      </c>
      <c r="AW26" s="29">
        <f t="shared" si="33"/>
        <v>20</v>
      </c>
      <c r="AX26" s="30">
        <f t="shared" si="7"/>
        <v>64.516129032258064</v>
      </c>
      <c r="AY26" s="31" t="s">
        <v>25</v>
      </c>
      <c r="AZ26" s="1"/>
      <c r="BA26" s="32">
        <v>90</v>
      </c>
      <c r="BB26" s="33">
        <v>81</v>
      </c>
      <c r="BC26" s="33">
        <f t="shared" si="8"/>
        <v>90</v>
      </c>
      <c r="BD26" s="1"/>
      <c r="BE26" s="34">
        <v>90</v>
      </c>
      <c r="BF26" s="35">
        <v>72</v>
      </c>
      <c r="BG26" s="36">
        <f t="shared" si="9"/>
        <v>80</v>
      </c>
    </row>
    <row r="27" spans="1:59" ht="42" customHeight="1" thickBot="1" x14ac:dyDescent="0.4">
      <c r="A27" s="21">
        <v>18</v>
      </c>
      <c r="B27" s="45" t="s">
        <v>54</v>
      </c>
      <c r="C27" s="23">
        <v>23</v>
      </c>
      <c r="D27" s="24">
        <v>18</v>
      </c>
      <c r="E27" s="24"/>
      <c r="F27" s="6" t="s">
        <v>77</v>
      </c>
      <c r="G27" s="59">
        <v>4</v>
      </c>
      <c r="H27" s="26">
        <v>100</v>
      </c>
      <c r="I27" s="6"/>
      <c r="J27" s="27"/>
      <c r="K27" s="66"/>
      <c r="L27" s="62">
        <v>1</v>
      </c>
      <c r="M27" s="63">
        <v>1</v>
      </c>
      <c r="N27" s="64">
        <f t="shared" si="34"/>
        <v>100</v>
      </c>
      <c r="O27" s="62"/>
      <c r="P27" s="63">
        <v>1</v>
      </c>
      <c r="Q27" s="64">
        <v>100</v>
      </c>
      <c r="R27" s="68"/>
      <c r="S27" s="69"/>
      <c r="T27" s="70"/>
      <c r="U27" s="102"/>
      <c r="V27" s="101"/>
      <c r="W27" s="99"/>
      <c r="X27" s="6"/>
      <c r="Y27" s="27"/>
      <c r="Z27" s="66"/>
      <c r="AA27" s="6" t="s">
        <v>80</v>
      </c>
      <c r="AB27" s="27"/>
      <c r="AC27" s="26">
        <v>0</v>
      </c>
      <c r="AD27" s="65"/>
      <c r="AE27" s="27"/>
      <c r="AF27" s="66"/>
      <c r="AG27" s="62"/>
      <c r="AH27" s="63"/>
      <c r="AI27" s="64"/>
      <c r="AJ27" s="81">
        <v>0</v>
      </c>
      <c r="AK27" s="78">
        <v>0</v>
      </c>
      <c r="AL27" s="83"/>
      <c r="AM27" s="6" t="s">
        <v>80</v>
      </c>
      <c r="AN27" s="63">
        <v>1</v>
      </c>
      <c r="AO27" s="66">
        <f t="shared" si="26"/>
        <v>100</v>
      </c>
      <c r="AP27" s="93"/>
      <c r="AQ27" s="94"/>
      <c r="AR27" s="95"/>
      <c r="AS27" s="75"/>
      <c r="AT27" s="76"/>
      <c r="AU27" s="77"/>
      <c r="AV27" s="28">
        <f t="shared" si="32"/>
        <v>3</v>
      </c>
      <c r="AW27" s="29">
        <f t="shared" si="33"/>
        <v>3</v>
      </c>
      <c r="AX27" s="30">
        <f t="shared" si="7"/>
        <v>100</v>
      </c>
      <c r="AY27" s="46"/>
      <c r="AZ27" s="1"/>
      <c r="BA27" s="32">
        <v>23</v>
      </c>
      <c r="BB27" s="33">
        <v>18</v>
      </c>
      <c r="BC27" s="33">
        <f t="shared" si="8"/>
        <v>78.260869565217391</v>
      </c>
      <c r="BD27" s="1"/>
      <c r="BE27" s="34">
        <v>23</v>
      </c>
      <c r="BF27" s="35">
        <v>15</v>
      </c>
      <c r="BG27" s="36">
        <f t="shared" si="9"/>
        <v>65.217391304347828</v>
      </c>
    </row>
    <row r="28" spans="1:59" ht="21" customHeight="1" thickBot="1" x14ac:dyDescent="0.4">
      <c r="A28" s="21">
        <v>19</v>
      </c>
      <c r="B28" s="47" t="s">
        <v>55</v>
      </c>
      <c r="C28" s="23">
        <v>7</v>
      </c>
      <c r="D28" s="24">
        <v>64</v>
      </c>
      <c r="E28" s="24"/>
      <c r="F28" s="6" t="s">
        <v>121</v>
      </c>
      <c r="G28" s="59">
        <v>115</v>
      </c>
      <c r="H28" s="26">
        <v>100</v>
      </c>
      <c r="I28" s="6"/>
      <c r="J28" s="27"/>
      <c r="K28" s="66"/>
      <c r="L28" s="62"/>
      <c r="M28" s="63"/>
      <c r="N28" s="64"/>
      <c r="O28" s="62"/>
      <c r="P28" s="63"/>
      <c r="Q28" s="64"/>
      <c r="R28" s="68">
        <v>5</v>
      </c>
      <c r="S28" s="69">
        <v>5</v>
      </c>
      <c r="T28" s="70">
        <f t="shared" si="35"/>
        <v>100</v>
      </c>
      <c r="U28" s="102"/>
      <c r="V28" s="101"/>
      <c r="W28" s="99"/>
      <c r="X28" s="6"/>
      <c r="Y28" s="27"/>
      <c r="Z28" s="66"/>
      <c r="AA28" s="6"/>
      <c r="AB28" s="27"/>
      <c r="AC28" s="26"/>
      <c r="AD28" s="65"/>
      <c r="AE28" s="27"/>
      <c r="AF28" s="66"/>
      <c r="AG28" s="62"/>
      <c r="AH28" s="63"/>
      <c r="AI28" s="64"/>
      <c r="AJ28" s="81">
        <v>0</v>
      </c>
      <c r="AK28" s="78">
        <v>0</v>
      </c>
      <c r="AL28" s="84"/>
      <c r="AM28" s="6" t="s">
        <v>91</v>
      </c>
      <c r="AN28" s="27">
        <v>10</v>
      </c>
      <c r="AO28" s="66">
        <f t="shared" si="26"/>
        <v>100</v>
      </c>
      <c r="AP28" s="93"/>
      <c r="AQ28" s="94"/>
      <c r="AR28" s="95"/>
      <c r="AS28" s="75" t="s">
        <v>104</v>
      </c>
      <c r="AT28" s="76">
        <v>100</v>
      </c>
      <c r="AU28" s="77">
        <v>100</v>
      </c>
      <c r="AV28" s="28">
        <f t="shared" si="32"/>
        <v>115</v>
      </c>
      <c r="AW28" s="29">
        <f t="shared" si="33"/>
        <v>115</v>
      </c>
      <c r="AX28" s="30">
        <f t="shared" si="7"/>
        <v>100</v>
      </c>
      <c r="AY28" s="31" t="s">
        <v>56</v>
      </c>
      <c r="AZ28" s="1"/>
      <c r="BA28" s="32">
        <v>7</v>
      </c>
      <c r="BB28" s="33">
        <v>64</v>
      </c>
      <c r="BC28" s="33">
        <f t="shared" si="8"/>
        <v>914.28571428571422</v>
      </c>
      <c r="BD28" s="1"/>
      <c r="BE28" s="34"/>
      <c r="BF28" s="35">
        <v>3</v>
      </c>
      <c r="BG28" s="38">
        <f t="shared" si="9"/>
        <v>0</v>
      </c>
    </row>
    <row r="29" spans="1:59" ht="21" customHeight="1" thickBot="1" x14ac:dyDescent="0.4">
      <c r="A29" s="21">
        <v>20</v>
      </c>
      <c r="B29" s="45" t="s">
        <v>57</v>
      </c>
      <c r="C29" s="23">
        <v>3</v>
      </c>
      <c r="D29" s="24">
        <v>1</v>
      </c>
      <c r="E29" s="24"/>
      <c r="F29" s="6" t="s">
        <v>92</v>
      </c>
      <c r="G29" s="59">
        <v>1</v>
      </c>
      <c r="H29" s="26">
        <v>100</v>
      </c>
      <c r="I29" s="6"/>
      <c r="J29" s="27"/>
      <c r="K29" s="66"/>
      <c r="L29" s="62"/>
      <c r="M29" s="63"/>
      <c r="N29" s="64"/>
      <c r="O29" s="62"/>
      <c r="P29" s="63"/>
      <c r="Q29" s="64"/>
      <c r="R29" s="68"/>
      <c r="S29" s="69">
        <v>1</v>
      </c>
      <c r="T29" s="70"/>
      <c r="U29" s="102"/>
      <c r="V29" s="101"/>
      <c r="W29" s="99"/>
      <c r="X29" s="6"/>
      <c r="Y29" s="27"/>
      <c r="Z29" s="66"/>
      <c r="AA29" s="6"/>
      <c r="AB29" s="27"/>
      <c r="AC29" s="26"/>
      <c r="AD29" s="65"/>
      <c r="AE29" s="27"/>
      <c r="AF29" s="66"/>
      <c r="AG29" s="62"/>
      <c r="AH29" s="63"/>
      <c r="AI29" s="64"/>
      <c r="AJ29" s="81">
        <v>0</v>
      </c>
      <c r="AK29" s="78">
        <v>0</v>
      </c>
      <c r="AL29" s="80"/>
      <c r="AM29" s="6"/>
      <c r="AN29" s="27"/>
      <c r="AO29" s="66"/>
      <c r="AP29" s="93"/>
      <c r="AQ29" s="94"/>
      <c r="AR29" s="95"/>
      <c r="AS29" s="75"/>
      <c r="AT29" s="76"/>
      <c r="AU29" s="77"/>
      <c r="AV29" s="28">
        <f t="shared" si="32"/>
        <v>0</v>
      </c>
      <c r="AW29" s="29">
        <f t="shared" si="33"/>
        <v>1</v>
      </c>
      <c r="AX29" s="30">
        <f t="shared" si="7"/>
        <v>0</v>
      </c>
      <c r="AY29" s="31" t="s">
        <v>58</v>
      </c>
      <c r="AZ29" s="1"/>
      <c r="BA29" s="32">
        <v>3</v>
      </c>
      <c r="BB29" s="33">
        <v>1</v>
      </c>
      <c r="BC29" s="33">
        <f t="shared" si="8"/>
        <v>33.333333333333329</v>
      </c>
      <c r="BD29" s="1"/>
      <c r="BE29" s="34">
        <v>3</v>
      </c>
      <c r="BF29" s="35"/>
      <c r="BG29" s="36">
        <f t="shared" si="9"/>
        <v>0</v>
      </c>
    </row>
    <row r="30" spans="1:59" ht="21" customHeight="1" thickBot="1" x14ac:dyDescent="0.4">
      <c r="A30" s="21">
        <v>21</v>
      </c>
      <c r="B30" s="45" t="s">
        <v>59</v>
      </c>
      <c r="C30" s="23">
        <v>9</v>
      </c>
      <c r="D30" s="24">
        <v>4</v>
      </c>
      <c r="E30" s="24"/>
      <c r="F30" s="6" t="s">
        <v>80</v>
      </c>
      <c r="G30" s="59">
        <v>1</v>
      </c>
      <c r="H30" s="26">
        <v>100</v>
      </c>
      <c r="I30" s="6"/>
      <c r="J30" s="27"/>
      <c r="K30" s="66"/>
      <c r="L30" s="62"/>
      <c r="M30" s="63"/>
      <c r="N30" s="64"/>
      <c r="O30" s="62"/>
      <c r="P30" s="63"/>
      <c r="Q30" s="64"/>
      <c r="R30" s="68" t="s">
        <v>80</v>
      </c>
      <c r="S30" s="69">
        <v>1</v>
      </c>
      <c r="T30" s="70">
        <f>IF(R30=0,0,S30/R30*100)</f>
        <v>100</v>
      </c>
      <c r="U30" s="102"/>
      <c r="V30" s="101"/>
      <c r="W30" s="99"/>
      <c r="X30" s="6"/>
      <c r="Y30" s="27"/>
      <c r="Z30" s="66"/>
      <c r="AA30" s="6"/>
      <c r="AB30" s="27"/>
      <c r="AC30" s="26"/>
      <c r="AD30" s="65"/>
      <c r="AE30" s="27"/>
      <c r="AF30" s="66"/>
      <c r="AG30" s="62"/>
      <c r="AH30" s="63"/>
      <c r="AI30" s="64"/>
      <c r="AJ30" s="81">
        <v>0</v>
      </c>
      <c r="AK30" s="78">
        <v>0</v>
      </c>
      <c r="AL30" s="80"/>
      <c r="AM30" s="6"/>
      <c r="AN30" s="27"/>
      <c r="AO30" s="66"/>
      <c r="AP30" s="93"/>
      <c r="AQ30" s="94"/>
      <c r="AR30" s="95"/>
      <c r="AS30" s="75"/>
      <c r="AT30" s="76"/>
      <c r="AU30" s="77"/>
      <c r="AV30" s="28">
        <f t="shared" si="32"/>
        <v>1</v>
      </c>
      <c r="AW30" s="29">
        <f t="shared" si="33"/>
        <v>1</v>
      </c>
      <c r="AX30" s="30">
        <f t="shared" si="7"/>
        <v>100</v>
      </c>
      <c r="AY30" s="37"/>
      <c r="AZ30" s="1"/>
      <c r="BA30" s="32">
        <v>9</v>
      </c>
      <c r="BB30" s="33">
        <v>4</v>
      </c>
      <c r="BC30" s="33">
        <f t="shared" si="8"/>
        <v>44.444444444444443</v>
      </c>
      <c r="BD30" s="1"/>
      <c r="BE30" s="34">
        <v>9</v>
      </c>
      <c r="BF30" s="35">
        <v>4</v>
      </c>
      <c r="BG30" s="36">
        <f t="shared" si="9"/>
        <v>44.444444444444443</v>
      </c>
    </row>
    <row r="31" spans="1:59" ht="84" customHeight="1" thickBot="1" x14ac:dyDescent="0.4">
      <c r="A31" s="21">
        <v>22</v>
      </c>
      <c r="B31" s="47" t="s">
        <v>60</v>
      </c>
      <c r="C31" s="23">
        <v>6400</v>
      </c>
      <c r="D31" s="24">
        <v>7232</v>
      </c>
      <c r="E31" s="24"/>
      <c r="F31" s="6" t="s">
        <v>122</v>
      </c>
      <c r="G31" s="59">
        <v>1977</v>
      </c>
      <c r="H31" s="26">
        <v>109.7</v>
      </c>
      <c r="I31" s="6">
        <v>224</v>
      </c>
      <c r="J31" s="27">
        <v>351</v>
      </c>
      <c r="K31" s="66">
        <f>IF(I31=0,0,J31/I31*100)</f>
        <v>156.69642857142858</v>
      </c>
      <c r="L31" s="62"/>
      <c r="M31" s="63"/>
      <c r="N31" s="64"/>
      <c r="O31" s="62" t="s">
        <v>98</v>
      </c>
      <c r="P31" s="63">
        <v>288</v>
      </c>
      <c r="Q31" s="64">
        <f>IF(O31=0,0,P31/O31*100)</f>
        <v>128.57142857142858</v>
      </c>
      <c r="R31" s="68" t="s">
        <v>86</v>
      </c>
      <c r="S31" s="69">
        <v>15</v>
      </c>
      <c r="T31" s="70">
        <f>IF(R31=0,0,S31/R31*100)</f>
        <v>100</v>
      </c>
      <c r="U31" s="102"/>
      <c r="V31" s="101"/>
      <c r="W31" s="99"/>
      <c r="X31" s="6"/>
      <c r="Y31" s="27"/>
      <c r="Z31" s="66"/>
      <c r="AA31" s="6"/>
      <c r="AB31" s="27"/>
      <c r="AC31" s="26"/>
      <c r="AD31" s="65">
        <v>790</v>
      </c>
      <c r="AE31" s="27">
        <v>560</v>
      </c>
      <c r="AF31" s="66">
        <f t="shared" ref="AF31:AF32" si="43">IF(AD31=0,0,AE31/AD31*100)</f>
        <v>70.886075949367083</v>
      </c>
      <c r="AG31" s="62" t="s">
        <v>103</v>
      </c>
      <c r="AH31" s="63">
        <v>746</v>
      </c>
      <c r="AI31" s="64">
        <f>IF(AG31=0,0,AH31/AG31*100)</f>
        <v>140.22556390977442</v>
      </c>
      <c r="AJ31" s="81">
        <v>0</v>
      </c>
      <c r="AK31" s="78">
        <v>0</v>
      </c>
      <c r="AL31" s="83"/>
      <c r="AM31" s="6" t="s">
        <v>82</v>
      </c>
      <c r="AN31" s="27">
        <v>5</v>
      </c>
      <c r="AO31" s="66">
        <f t="shared" ref="AO31" si="44">IF(AM31=0,0,AN31/AM31*100)</f>
        <v>100</v>
      </c>
      <c r="AP31" s="93"/>
      <c r="AQ31" s="94"/>
      <c r="AR31" s="95"/>
      <c r="AS31" s="75" t="s">
        <v>87</v>
      </c>
      <c r="AT31" s="76">
        <v>12</v>
      </c>
      <c r="AU31" s="77">
        <v>100</v>
      </c>
      <c r="AV31" s="28">
        <f t="shared" si="32"/>
        <v>1802</v>
      </c>
      <c r="AW31" s="29">
        <f t="shared" si="33"/>
        <v>1977</v>
      </c>
      <c r="AX31" s="30">
        <f t="shared" si="7"/>
        <v>109.71143174250832</v>
      </c>
      <c r="AY31" s="46" t="s">
        <v>61</v>
      </c>
      <c r="AZ31" s="1"/>
      <c r="BA31" s="32">
        <v>6400</v>
      </c>
      <c r="BB31" s="33">
        <v>7232</v>
      </c>
      <c r="BC31" s="33">
        <f t="shared" si="8"/>
        <v>112.99999999999999</v>
      </c>
      <c r="BD31" s="1"/>
      <c r="BE31" s="34">
        <v>11</v>
      </c>
      <c r="BF31" s="35">
        <v>12.46</v>
      </c>
      <c r="BG31" s="36">
        <f t="shared" si="9"/>
        <v>113.27272727272728</v>
      </c>
    </row>
    <row r="32" spans="1:59" ht="63" customHeight="1" thickBot="1" x14ac:dyDescent="0.35">
      <c r="A32" s="21">
        <v>23</v>
      </c>
      <c r="B32" s="48" t="s">
        <v>62</v>
      </c>
      <c r="C32" s="23">
        <v>0.5</v>
      </c>
      <c r="D32" s="24" t="s">
        <v>63</v>
      </c>
      <c r="E32" s="24"/>
      <c r="F32" s="6" t="s">
        <v>79</v>
      </c>
      <c r="G32" s="59">
        <v>9.3000000000000007</v>
      </c>
      <c r="H32" s="26">
        <v>465</v>
      </c>
      <c r="I32" s="6"/>
      <c r="J32" s="27"/>
      <c r="K32" s="66"/>
      <c r="L32" s="62"/>
      <c r="M32" s="63"/>
      <c r="N32" s="64"/>
      <c r="O32" s="62"/>
      <c r="P32" s="63"/>
      <c r="Q32" s="64"/>
      <c r="R32" s="68"/>
      <c r="S32" s="69" t="s">
        <v>64</v>
      </c>
      <c r="T32" s="70"/>
      <c r="U32" s="102"/>
      <c r="V32" s="101"/>
      <c r="W32" s="99"/>
      <c r="X32" s="6"/>
      <c r="Y32" s="27"/>
      <c r="Z32" s="66"/>
      <c r="AA32" s="6"/>
      <c r="AB32" s="27"/>
      <c r="AC32" s="26"/>
      <c r="AD32" s="65">
        <v>2</v>
      </c>
      <c r="AE32" s="27">
        <v>8.2100000000000009</v>
      </c>
      <c r="AF32" s="66">
        <f t="shared" si="43"/>
        <v>410.50000000000006</v>
      </c>
      <c r="AG32" s="62" t="s">
        <v>92</v>
      </c>
      <c r="AH32" s="63">
        <v>1</v>
      </c>
      <c r="AI32" s="64">
        <v>100</v>
      </c>
      <c r="AJ32" s="81">
        <v>0</v>
      </c>
      <c r="AK32" s="78">
        <v>0</v>
      </c>
      <c r="AL32" s="83"/>
      <c r="AM32" s="6"/>
      <c r="AN32" s="27"/>
      <c r="AO32" s="66"/>
      <c r="AP32" s="93"/>
      <c r="AQ32" s="94"/>
      <c r="AR32" s="95"/>
      <c r="AS32" s="75"/>
      <c r="AT32" s="76"/>
      <c r="AU32" s="77"/>
      <c r="AV32" s="28">
        <f t="shared" si="32"/>
        <v>2</v>
      </c>
      <c r="AW32" s="29">
        <f t="shared" si="33"/>
        <v>9.3000000000000007</v>
      </c>
      <c r="AX32" s="30">
        <f t="shared" si="7"/>
        <v>465.00000000000006</v>
      </c>
      <c r="AY32" s="46" t="s">
        <v>65</v>
      </c>
      <c r="AZ32" s="1"/>
      <c r="BA32" s="32">
        <v>0.5</v>
      </c>
      <c r="BB32" s="33" t="s">
        <v>63</v>
      </c>
      <c r="BC32" s="33">
        <f t="shared" si="8"/>
        <v>60</v>
      </c>
      <c r="BD32" s="1"/>
      <c r="BE32" s="34">
        <v>0.5</v>
      </c>
      <c r="BF32" s="35">
        <v>2.8</v>
      </c>
      <c r="BG32" s="36">
        <f t="shared" si="9"/>
        <v>560</v>
      </c>
    </row>
    <row r="33" spans="1:59" ht="105" customHeight="1" thickBot="1" x14ac:dyDescent="0.35">
      <c r="A33" s="21">
        <v>24</v>
      </c>
      <c r="B33" s="48" t="s">
        <v>66</v>
      </c>
      <c r="C33" s="23">
        <v>1.5</v>
      </c>
      <c r="D33" s="24">
        <v>0.8</v>
      </c>
      <c r="E33" s="24"/>
      <c r="F33" s="6" t="s">
        <v>105</v>
      </c>
      <c r="G33" s="59">
        <v>6.67</v>
      </c>
      <c r="H33" s="26">
        <v>1334</v>
      </c>
      <c r="I33" s="6"/>
      <c r="J33" s="27"/>
      <c r="K33" s="66"/>
      <c r="L33" s="62"/>
      <c r="M33" s="63"/>
      <c r="N33" s="64"/>
      <c r="O33" s="62"/>
      <c r="P33" s="63"/>
      <c r="Q33" s="64"/>
      <c r="R33" s="68"/>
      <c r="S33" s="69"/>
      <c r="T33" s="70"/>
      <c r="U33" s="102">
        <v>10</v>
      </c>
      <c r="V33" s="101"/>
      <c r="W33" s="99"/>
      <c r="X33" s="6"/>
      <c r="Y33" s="27"/>
      <c r="Z33" s="66"/>
      <c r="AA33" s="6"/>
      <c r="AB33" s="27"/>
      <c r="AC33" s="26"/>
      <c r="AD33" s="65"/>
      <c r="AE33" s="27">
        <v>6.67</v>
      </c>
      <c r="AF33" s="66"/>
      <c r="AG33" s="62"/>
      <c r="AH33" s="63"/>
      <c r="AI33" s="64"/>
      <c r="AJ33" s="81">
        <v>0</v>
      </c>
      <c r="AK33" s="78">
        <v>0</v>
      </c>
      <c r="AL33" s="83"/>
      <c r="AM33" s="6"/>
      <c r="AN33" s="27"/>
      <c r="AO33" s="66"/>
      <c r="AP33" s="93"/>
      <c r="AQ33" s="94"/>
      <c r="AR33" s="95"/>
      <c r="AS33" s="75" t="s">
        <v>105</v>
      </c>
      <c r="AT33" s="76"/>
      <c r="AU33" s="77"/>
      <c r="AV33" s="49"/>
      <c r="AW33" s="29">
        <f t="shared" si="33"/>
        <v>6.67</v>
      </c>
      <c r="AX33" s="30"/>
      <c r="AY33" s="46" t="s">
        <v>65</v>
      </c>
      <c r="AZ33" s="1"/>
      <c r="BA33" s="32">
        <v>1.5</v>
      </c>
      <c r="BB33" s="33">
        <v>0.8</v>
      </c>
      <c r="BC33" s="33">
        <f t="shared" si="8"/>
        <v>53.333333333333336</v>
      </c>
      <c r="BD33" s="1"/>
      <c r="BE33" s="34">
        <v>1.5</v>
      </c>
      <c r="BF33" s="35">
        <v>0.82</v>
      </c>
      <c r="BG33" s="36">
        <f t="shared" si="9"/>
        <v>54.666666666666664</v>
      </c>
    </row>
    <row r="34" spans="1:59" ht="21" customHeight="1" thickBot="1" x14ac:dyDescent="0.35">
      <c r="A34" s="21">
        <v>25</v>
      </c>
      <c r="B34" s="22" t="s">
        <v>67</v>
      </c>
      <c r="C34" s="23">
        <v>20</v>
      </c>
      <c r="D34" s="24">
        <v>20</v>
      </c>
      <c r="E34" s="24"/>
      <c r="F34" s="6" t="s">
        <v>123</v>
      </c>
      <c r="G34" s="59">
        <v>22</v>
      </c>
      <c r="H34" s="26">
        <v>100</v>
      </c>
      <c r="I34" s="6">
        <v>1</v>
      </c>
      <c r="J34" s="27">
        <v>1</v>
      </c>
      <c r="K34" s="66">
        <f>IF(I34=0,0,J34/I34*100)</f>
        <v>100</v>
      </c>
      <c r="L34" s="62">
        <v>1</v>
      </c>
      <c r="M34" s="63">
        <v>1</v>
      </c>
      <c r="N34" s="64">
        <f t="shared" ref="N34:N38" si="45">IF(L34=0,0,M34/L34*100)</f>
        <v>100</v>
      </c>
      <c r="O34" s="62">
        <v>2</v>
      </c>
      <c r="P34" s="63">
        <v>2</v>
      </c>
      <c r="Q34" s="64">
        <f>IF(O34=0,0,P34/O34*100)</f>
        <v>100</v>
      </c>
      <c r="R34" s="68">
        <v>1</v>
      </c>
      <c r="S34" s="69">
        <v>1</v>
      </c>
      <c r="T34" s="70">
        <f>IF(R34=0,0,S34/R34*100)</f>
        <v>100</v>
      </c>
      <c r="U34" s="98">
        <v>3</v>
      </c>
      <c r="V34" s="101">
        <v>3</v>
      </c>
      <c r="W34" s="99">
        <v>100</v>
      </c>
      <c r="X34" s="6" t="s">
        <v>79</v>
      </c>
      <c r="Y34" s="27">
        <v>2</v>
      </c>
      <c r="Z34" s="66">
        <f>IF(X34=0,0,Y34/X34*100)</f>
        <v>100</v>
      </c>
      <c r="AA34" s="6" t="s">
        <v>79</v>
      </c>
      <c r="AB34" s="27">
        <v>2</v>
      </c>
      <c r="AC34" s="26">
        <v>100</v>
      </c>
      <c r="AD34" s="65">
        <v>2</v>
      </c>
      <c r="AE34" s="27">
        <v>2</v>
      </c>
      <c r="AF34" s="66">
        <f>IF(AD34=0,0,AE34/AD34*100)</f>
        <v>100</v>
      </c>
      <c r="AG34" s="62" t="s">
        <v>79</v>
      </c>
      <c r="AH34" s="63">
        <v>2</v>
      </c>
      <c r="AI34" s="64">
        <f>IF(AG34=0,0,AH34/AG34*100)</f>
        <v>100</v>
      </c>
      <c r="AJ34" s="78">
        <v>1</v>
      </c>
      <c r="AK34" s="78">
        <v>1</v>
      </c>
      <c r="AL34" s="85"/>
      <c r="AM34" s="6" t="s">
        <v>79</v>
      </c>
      <c r="AN34" s="27">
        <v>2</v>
      </c>
      <c r="AO34" s="66">
        <f t="shared" ref="AO34:AO35" si="46">IF(AM34=0,0,AN34/AM34*100)</f>
        <v>100</v>
      </c>
      <c r="AP34" s="93">
        <v>2</v>
      </c>
      <c r="AQ34" s="94">
        <v>2</v>
      </c>
      <c r="AR34" s="95">
        <v>100</v>
      </c>
      <c r="AS34" s="75" t="s">
        <v>80</v>
      </c>
      <c r="AT34" s="76">
        <v>1</v>
      </c>
      <c r="AU34" s="77">
        <v>100</v>
      </c>
      <c r="AV34" s="28">
        <f t="shared" ref="AV34:AW34" si="47">I34+L34+O34+R34+U34+X34+AA34+AD34+AG34+AJ34+AM34+AP34+AS34</f>
        <v>22</v>
      </c>
      <c r="AW34" s="29">
        <f t="shared" si="47"/>
        <v>22</v>
      </c>
      <c r="AX34" s="30">
        <f t="shared" ref="AX34:AX38" si="48">IF(AV34=0,0,AW34/AV34*100)</f>
        <v>100</v>
      </c>
      <c r="AY34" s="37"/>
      <c r="AZ34" s="1"/>
      <c r="BA34" s="32">
        <v>20</v>
      </c>
      <c r="BB34" s="33">
        <v>20</v>
      </c>
      <c r="BC34" s="33">
        <f t="shared" si="8"/>
        <v>100</v>
      </c>
      <c r="BD34" s="1"/>
      <c r="BE34" s="34">
        <v>20</v>
      </c>
      <c r="BF34" s="35">
        <v>20</v>
      </c>
      <c r="BG34" s="36">
        <f t="shared" si="9"/>
        <v>100</v>
      </c>
    </row>
    <row r="35" spans="1:59" ht="84" customHeight="1" thickBot="1" x14ac:dyDescent="0.35">
      <c r="A35" s="21">
        <v>26</v>
      </c>
      <c r="B35" s="22" t="s">
        <v>68</v>
      </c>
      <c r="C35" s="23">
        <v>0.85</v>
      </c>
      <c r="D35" s="24">
        <v>1.5</v>
      </c>
      <c r="E35" s="24"/>
      <c r="F35" s="6" t="s">
        <v>124</v>
      </c>
      <c r="G35" s="59">
        <v>2.6</v>
      </c>
      <c r="H35" s="26">
        <v>136.80000000000001</v>
      </c>
      <c r="I35" s="6"/>
      <c r="J35" s="27"/>
      <c r="K35" s="66"/>
      <c r="L35" s="62" t="s">
        <v>63</v>
      </c>
      <c r="M35" s="63">
        <v>0.7</v>
      </c>
      <c r="N35" s="64">
        <f t="shared" si="45"/>
        <v>233.33333333333334</v>
      </c>
      <c r="O35" s="62"/>
      <c r="P35" s="63"/>
      <c r="Q35" s="64"/>
      <c r="R35" s="68"/>
      <c r="S35" s="69"/>
      <c r="T35" s="70"/>
      <c r="U35" s="102"/>
      <c r="V35" s="101"/>
      <c r="W35" s="99"/>
      <c r="X35" s="6"/>
      <c r="Y35" s="27"/>
      <c r="Z35" s="66"/>
      <c r="AA35" s="6" t="s">
        <v>63</v>
      </c>
      <c r="AB35" s="27">
        <v>0.3</v>
      </c>
      <c r="AC35" s="26">
        <v>100</v>
      </c>
      <c r="AD35" s="65"/>
      <c r="AE35" s="27"/>
      <c r="AF35" s="66"/>
      <c r="AG35" s="62"/>
      <c r="AH35" s="63"/>
      <c r="AI35" s="64"/>
      <c r="AJ35" s="81">
        <v>1</v>
      </c>
      <c r="AK35" s="78">
        <v>2</v>
      </c>
      <c r="AL35" s="86"/>
      <c r="AM35" s="27">
        <v>0.3</v>
      </c>
      <c r="AN35" s="27">
        <v>0.3</v>
      </c>
      <c r="AO35" s="66">
        <f t="shared" si="46"/>
        <v>100</v>
      </c>
      <c r="AP35" s="93"/>
      <c r="AQ35" s="94">
        <v>0.3</v>
      </c>
      <c r="AR35" s="95"/>
      <c r="AS35" s="75"/>
      <c r="AT35" s="76"/>
      <c r="AU35" s="77"/>
      <c r="AV35" s="28">
        <f t="shared" ref="AV35:AW35" si="49">I35+L35+O35+R35+U35+X35+AA35+AD35+AG35+AJ35+AM35+AP35+AS35</f>
        <v>1.9000000000000001</v>
      </c>
      <c r="AW35" s="29">
        <f t="shared" si="49"/>
        <v>3.5999999999999996</v>
      </c>
      <c r="AX35" s="30">
        <f t="shared" si="48"/>
        <v>189.47368421052627</v>
      </c>
      <c r="AY35" s="50" t="s">
        <v>69</v>
      </c>
      <c r="AZ35" s="1"/>
      <c r="BA35" s="32">
        <v>0.85</v>
      </c>
      <c r="BB35" s="33">
        <v>1.5</v>
      </c>
      <c r="BC35" s="33">
        <f t="shared" si="8"/>
        <v>176.47058823529412</v>
      </c>
      <c r="BD35" s="1"/>
      <c r="BE35" s="34">
        <v>0.85</v>
      </c>
      <c r="BF35" s="35">
        <v>0.66</v>
      </c>
      <c r="BG35" s="36">
        <f t="shared" si="9"/>
        <v>77.64705882352942</v>
      </c>
    </row>
    <row r="36" spans="1:59" ht="48" customHeight="1" thickBot="1" x14ac:dyDescent="0.35">
      <c r="A36" s="21">
        <v>27</v>
      </c>
      <c r="B36" s="48" t="s">
        <v>70</v>
      </c>
      <c r="C36" s="23">
        <v>270</v>
      </c>
      <c r="D36" s="24">
        <v>235</v>
      </c>
      <c r="E36" s="24"/>
      <c r="F36" s="6" t="s">
        <v>125</v>
      </c>
      <c r="G36" s="59">
        <v>94</v>
      </c>
      <c r="H36" s="26">
        <v>56</v>
      </c>
      <c r="I36" s="6"/>
      <c r="J36" s="27"/>
      <c r="K36" s="66"/>
      <c r="L36" s="62">
        <v>1</v>
      </c>
      <c r="M36" s="63">
        <v>2</v>
      </c>
      <c r="N36" s="64">
        <f t="shared" si="45"/>
        <v>200</v>
      </c>
      <c r="O36" s="62"/>
      <c r="P36" s="63"/>
      <c r="Q36" s="64"/>
      <c r="R36" s="68">
        <v>109</v>
      </c>
      <c r="S36" s="69">
        <v>52</v>
      </c>
      <c r="T36" s="70">
        <f>IF(R36=0,0,S36/R36*100)</f>
        <v>47.706422018348626</v>
      </c>
      <c r="U36" s="98">
        <v>22</v>
      </c>
      <c r="V36" s="101">
        <v>26</v>
      </c>
      <c r="W36" s="99">
        <v>118</v>
      </c>
      <c r="X36" s="6" t="s">
        <v>82</v>
      </c>
      <c r="Y36" s="27">
        <v>1</v>
      </c>
      <c r="Z36" s="66">
        <f t="shared" ref="Z36:Z38" si="50">IF(X36=0,0,Y36/X36*100)</f>
        <v>20</v>
      </c>
      <c r="AA36" s="6" t="s">
        <v>90</v>
      </c>
      <c r="AB36" s="27">
        <v>6</v>
      </c>
      <c r="AC36" s="26">
        <v>55</v>
      </c>
      <c r="AD36" s="65" t="s">
        <v>81</v>
      </c>
      <c r="AE36" s="27">
        <v>7</v>
      </c>
      <c r="AF36" s="66">
        <f t="shared" ref="AF36:AF38" si="51">IF(AD36=0,0,AE36/AD36*100)</f>
        <v>35</v>
      </c>
      <c r="AG36" s="62"/>
      <c r="AH36" s="63"/>
      <c r="AI36" s="64"/>
      <c r="AJ36" s="81">
        <v>0</v>
      </c>
      <c r="AK36" s="78">
        <v>0</v>
      </c>
      <c r="AL36" s="87"/>
      <c r="AM36" s="6"/>
      <c r="AN36" s="27"/>
      <c r="AO36" s="66"/>
      <c r="AP36" s="93"/>
      <c r="AQ36" s="94"/>
      <c r="AR36" s="95"/>
      <c r="AS36" s="75"/>
      <c r="AT36" s="76"/>
      <c r="AU36" s="77"/>
      <c r="AV36" s="28">
        <f t="shared" ref="AV36:AW36" si="52">I36+L36+O36+R36+U36+X36+AA36+AD36+AG36+AJ36+AM36+AP36+AS36</f>
        <v>168</v>
      </c>
      <c r="AW36" s="29">
        <f t="shared" si="52"/>
        <v>94</v>
      </c>
      <c r="AX36" s="30">
        <f t="shared" si="48"/>
        <v>55.952380952380956</v>
      </c>
      <c r="AY36" s="51" t="s">
        <v>71</v>
      </c>
      <c r="AZ36" s="1"/>
      <c r="BA36" s="32">
        <v>270</v>
      </c>
      <c r="BB36" s="33">
        <v>235</v>
      </c>
      <c r="BC36" s="33">
        <f t="shared" si="8"/>
        <v>87.037037037037038</v>
      </c>
      <c r="BD36" s="1"/>
      <c r="BE36" s="34">
        <v>270</v>
      </c>
      <c r="BF36" s="35">
        <v>1</v>
      </c>
      <c r="BG36" s="36">
        <f t="shared" si="9"/>
        <v>0.37037037037037041</v>
      </c>
    </row>
    <row r="37" spans="1:59" ht="21" customHeight="1" thickBot="1" x14ac:dyDescent="0.35">
      <c r="A37" s="21">
        <v>28</v>
      </c>
      <c r="B37" s="22" t="s">
        <v>72</v>
      </c>
      <c r="C37" s="23">
        <v>60</v>
      </c>
      <c r="D37" s="24">
        <v>49</v>
      </c>
      <c r="E37" s="24"/>
      <c r="F37" s="6" t="s">
        <v>126</v>
      </c>
      <c r="G37" s="59">
        <v>39</v>
      </c>
      <c r="H37" s="26">
        <v>75</v>
      </c>
      <c r="I37" s="6"/>
      <c r="J37" s="27"/>
      <c r="K37" s="66"/>
      <c r="L37" s="62" t="s">
        <v>80</v>
      </c>
      <c r="M37" s="63">
        <v>1</v>
      </c>
      <c r="N37" s="64">
        <f t="shared" si="45"/>
        <v>100</v>
      </c>
      <c r="O37" s="62"/>
      <c r="P37" s="63"/>
      <c r="Q37" s="64">
        <f t="shared" ref="Q37:Q38" si="53">IF(O37=0,0,P37/O37*100)</f>
        <v>0</v>
      </c>
      <c r="R37" s="68" t="s">
        <v>92</v>
      </c>
      <c r="S37" s="69">
        <v>0</v>
      </c>
      <c r="T37" s="70"/>
      <c r="U37" s="98">
        <v>9</v>
      </c>
      <c r="V37" s="101">
        <v>13</v>
      </c>
      <c r="W37" s="99">
        <v>144</v>
      </c>
      <c r="X37" s="6" t="s">
        <v>86</v>
      </c>
      <c r="Y37" s="27">
        <v>6</v>
      </c>
      <c r="Z37" s="66">
        <f t="shared" si="50"/>
        <v>40</v>
      </c>
      <c r="AA37" s="6" t="s">
        <v>90</v>
      </c>
      <c r="AB37" s="27">
        <v>5</v>
      </c>
      <c r="AC37" s="26">
        <v>40</v>
      </c>
      <c r="AD37" s="65" t="s">
        <v>84</v>
      </c>
      <c r="AE37" s="27">
        <v>3</v>
      </c>
      <c r="AF37" s="66">
        <f t="shared" si="51"/>
        <v>23.076923076923077</v>
      </c>
      <c r="AG37" s="62"/>
      <c r="AH37" s="63"/>
      <c r="AI37" s="64"/>
      <c r="AJ37" s="81">
        <v>1</v>
      </c>
      <c r="AK37" s="78">
        <v>4</v>
      </c>
      <c r="AL37" s="79">
        <v>400</v>
      </c>
      <c r="AM37" s="6">
        <v>2</v>
      </c>
      <c r="AN37" s="63">
        <v>6</v>
      </c>
      <c r="AO37" s="66">
        <f t="shared" ref="AO37:AO38" si="54">IF(AM37=0,0,AN37/AM37*100)</f>
        <v>300</v>
      </c>
      <c r="AP37" s="93"/>
      <c r="AQ37" s="94"/>
      <c r="AR37" s="95"/>
      <c r="AS37" s="75"/>
      <c r="AT37" s="76"/>
      <c r="AU37" s="77"/>
      <c r="AV37" s="28">
        <f t="shared" ref="AV37:AW37" si="55">I37+L37+O37+R37+U37+X37+AA37+AD37+AG37+AJ37+AM37+AP37+AS37</f>
        <v>52</v>
      </c>
      <c r="AW37" s="29">
        <f t="shared" si="55"/>
        <v>38</v>
      </c>
      <c r="AX37" s="30">
        <f t="shared" si="48"/>
        <v>73.076923076923066</v>
      </c>
      <c r="AY37" s="52"/>
      <c r="AZ37" s="1"/>
      <c r="BA37" s="32">
        <v>60</v>
      </c>
      <c r="BB37" s="33">
        <v>49</v>
      </c>
      <c r="BC37" s="33">
        <f t="shared" si="8"/>
        <v>81.666666666666671</v>
      </c>
      <c r="BD37" s="1"/>
      <c r="BE37" s="34">
        <v>60</v>
      </c>
      <c r="BF37" s="35">
        <v>49</v>
      </c>
      <c r="BG37" s="36">
        <f t="shared" si="9"/>
        <v>81.666666666666671</v>
      </c>
    </row>
    <row r="38" spans="1:59" ht="21" customHeight="1" thickBot="1" x14ac:dyDescent="0.35">
      <c r="A38" s="21">
        <v>29</v>
      </c>
      <c r="B38" s="22" t="s">
        <v>73</v>
      </c>
      <c r="C38" s="23">
        <v>40</v>
      </c>
      <c r="D38" s="24">
        <v>39</v>
      </c>
      <c r="E38" s="24"/>
      <c r="F38" s="6" t="s">
        <v>127</v>
      </c>
      <c r="G38" s="59">
        <v>31</v>
      </c>
      <c r="H38" s="26">
        <v>84</v>
      </c>
      <c r="I38" s="6"/>
      <c r="J38" s="27"/>
      <c r="K38" s="66"/>
      <c r="L38" s="62">
        <v>1</v>
      </c>
      <c r="M38" s="63">
        <v>1</v>
      </c>
      <c r="N38" s="64">
        <f t="shared" si="45"/>
        <v>100</v>
      </c>
      <c r="O38" s="62" t="s">
        <v>79</v>
      </c>
      <c r="P38" s="63"/>
      <c r="Q38" s="64">
        <f t="shared" si="53"/>
        <v>0</v>
      </c>
      <c r="R38" s="68" t="s">
        <v>79</v>
      </c>
      <c r="S38" s="69">
        <v>5</v>
      </c>
      <c r="T38" s="70">
        <f>IF(R38=0,0,S38/R38*100)</f>
        <v>250</v>
      </c>
      <c r="U38" s="98">
        <v>7</v>
      </c>
      <c r="V38" s="101">
        <v>6</v>
      </c>
      <c r="W38" s="99">
        <v>86</v>
      </c>
      <c r="X38" s="6" t="s">
        <v>91</v>
      </c>
      <c r="Y38" s="27">
        <v>0</v>
      </c>
      <c r="Z38" s="66">
        <f t="shared" si="50"/>
        <v>0</v>
      </c>
      <c r="AA38" s="6" t="s">
        <v>82</v>
      </c>
      <c r="AB38" s="27">
        <v>4</v>
      </c>
      <c r="AC38" s="26">
        <v>80</v>
      </c>
      <c r="AD38" s="65" t="s">
        <v>82</v>
      </c>
      <c r="AE38" s="27">
        <v>9</v>
      </c>
      <c r="AF38" s="66">
        <f t="shared" si="51"/>
        <v>180</v>
      </c>
      <c r="AG38" s="6"/>
      <c r="AH38" s="24"/>
      <c r="AI38" s="26"/>
      <c r="AJ38" s="78">
        <v>0</v>
      </c>
      <c r="AK38" s="78">
        <v>0</v>
      </c>
      <c r="AL38" s="88"/>
      <c r="AM38" s="6" t="s">
        <v>82</v>
      </c>
      <c r="AN38" s="63">
        <v>5</v>
      </c>
      <c r="AO38" s="66">
        <f t="shared" si="54"/>
        <v>100</v>
      </c>
      <c r="AP38" s="93"/>
      <c r="AQ38" s="94"/>
      <c r="AR38" s="95"/>
      <c r="AS38" s="75"/>
      <c r="AT38" s="76"/>
      <c r="AU38" s="77"/>
      <c r="AV38" s="28">
        <f t="shared" ref="AV38:AW38" si="56">I38+L38+O38+R38+U38+X38+AA38+AD38+AG38+AJ38+AM38+AP38+AS38</f>
        <v>37</v>
      </c>
      <c r="AW38" s="29">
        <f t="shared" si="56"/>
        <v>30</v>
      </c>
      <c r="AX38" s="30">
        <f t="shared" si="48"/>
        <v>81.081081081081081</v>
      </c>
      <c r="AY38" s="52"/>
      <c r="AZ38" s="1"/>
      <c r="BA38" s="32">
        <v>40</v>
      </c>
      <c r="BB38" s="33">
        <v>39</v>
      </c>
      <c r="BC38" s="33">
        <f t="shared" si="8"/>
        <v>97.5</v>
      </c>
      <c r="BD38" s="1"/>
      <c r="BE38" s="34">
        <v>40</v>
      </c>
      <c r="BF38" s="35">
        <v>39</v>
      </c>
      <c r="BG38" s="36">
        <f t="shared" si="9"/>
        <v>97.5</v>
      </c>
    </row>
    <row r="39" spans="1:59" ht="19.5" customHeight="1" thickBot="1" x14ac:dyDescent="0.35">
      <c r="A39" s="123" t="s">
        <v>1</v>
      </c>
      <c r="B39" s="124" t="s">
        <v>2</v>
      </c>
      <c r="C39" s="122" t="s">
        <v>3</v>
      </c>
      <c r="D39" s="111"/>
      <c r="E39" s="60"/>
      <c r="F39" s="126" t="s">
        <v>75</v>
      </c>
      <c r="G39" s="127"/>
      <c r="H39" s="128"/>
      <c r="I39" s="113" t="s">
        <v>4</v>
      </c>
      <c r="J39" s="114"/>
      <c r="K39" s="115"/>
      <c r="L39" s="113" t="s">
        <v>5</v>
      </c>
      <c r="M39" s="114"/>
      <c r="N39" s="115"/>
      <c r="O39" s="113" t="s">
        <v>6</v>
      </c>
      <c r="P39" s="114"/>
      <c r="Q39" s="115"/>
      <c r="R39" s="113" t="s">
        <v>7</v>
      </c>
      <c r="S39" s="114"/>
      <c r="T39" s="115"/>
      <c r="U39" s="113" t="s">
        <v>8</v>
      </c>
      <c r="V39" s="114"/>
      <c r="W39" s="115"/>
      <c r="X39" s="113" t="s">
        <v>9</v>
      </c>
      <c r="Y39" s="114"/>
      <c r="Z39" s="115"/>
      <c r="AA39" s="113" t="s">
        <v>10</v>
      </c>
      <c r="AB39" s="114"/>
      <c r="AC39" s="115"/>
      <c r="AD39" s="113" t="s">
        <v>11</v>
      </c>
      <c r="AE39" s="114"/>
      <c r="AF39" s="115"/>
      <c r="AG39" s="113" t="s">
        <v>12</v>
      </c>
      <c r="AH39" s="114"/>
      <c r="AI39" s="115"/>
      <c r="AJ39" s="113" t="s">
        <v>13</v>
      </c>
      <c r="AK39" s="114"/>
      <c r="AL39" s="115"/>
      <c r="AM39" s="113" t="s">
        <v>14</v>
      </c>
      <c r="AN39" s="114"/>
      <c r="AO39" s="115"/>
      <c r="AP39" s="113" t="s">
        <v>15</v>
      </c>
      <c r="AQ39" s="114"/>
      <c r="AR39" s="115"/>
      <c r="AS39" s="113" t="s">
        <v>16</v>
      </c>
      <c r="AT39" s="114"/>
      <c r="AU39" s="115"/>
      <c r="AV39" s="53"/>
      <c r="AW39" s="53"/>
      <c r="AX39" s="53"/>
      <c r="AY39" s="53"/>
      <c r="AZ39" s="1"/>
      <c r="BA39" s="53"/>
      <c r="BB39" s="53"/>
      <c r="BC39" s="53"/>
      <c r="BD39" s="1"/>
      <c r="BE39" s="55"/>
      <c r="BF39" s="56"/>
      <c r="BG39" s="57"/>
    </row>
    <row r="40" spans="1:59" ht="21" customHeight="1" x14ac:dyDescent="0.35">
      <c r="A40" s="120"/>
      <c r="B40" s="120"/>
      <c r="C40" s="6" t="s">
        <v>19</v>
      </c>
      <c r="D40" s="7" t="s">
        <v>20</v>
      </c>
      <c r="E40" s="61"/>
      <c r="F40" s="129"/>
      <c r="G40" s="130"/>
      <c r="H40" s="131"/>
      <c r="I40" s="116"/>
      <c r="J40" s="117"/>
      <c r="K40" s="118"/>
      <c r="L40" s="116"/>
      <c r="M40" s="117"/>
      <c r="N40" s="118"/>
      <c r="O40" s="116"/>
      <c r="P40" s="117"/>
      <c r="Q40" s="118"/>
      <c r="R40" s="116"/>
      <c r="S40" s="117"/>
      <c r="T40" s="118"/>
      <c r="U40" s="116"/>
      <c r="V40" s="117"/>
      <c r="W40" s="118"/>
      <c r="X40" s="116"/>
      <c r="Y40" s="117"/>
      <c r="Z40" s="118"/>
      <c r="AA40" s="116"/>
      <c r="AB40" s="117"/>
      <c r="AC40" s="118"/>
      <c r="AD40" s="116"/>
      <c r="AE40" s="117"/>
      <c r="AF40" s="118"/>
      <c r="AG40" s="116"/>
      <c r="AH40" s="117"/>
      <c r="AI40" s="118"/>
      <c r="AJ40" s="116"/>
      <c r="AK40" s="117"/>
      <c r="AL40" s="118"/>
      <c r="AM40" s="116"/>
      <c r="AN40" s="117"/>
      <c r="AO40" s="118"/>
      <c r="AP40" s="116"/>
      <c r="AQ40" s="117"/>
      <c r="AR40" s="118"/>
      <c r="AS40" s="116"/>
      <c r="AT40" s="117"/>
      <c r="AU40" s="118"/>
      <c r="AV40" s="53"/>
      <c r="AW40" s="53"/>
      <c r="AX40" s="53"/>
      <c r="AY40" s="58" t="s">
        <v>74</v>
      </c>
      <c r="AZ40" s="1"/>
      <c r="BA40" s="53"/>
      <c r="BB40" s="53"/>
      <c r="BC40" s="53"/>
      <c r="BD40" s="1"/>
      <c r="BE40" s="1"/>
      <c r="BF40" s="1"/>
      <c r="BG40" s="1"/>
    </row>
    <row r="41" spans="1:59" ht="18.75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  <c r="AQ41" s="53"/>
      <c r="AR41" s="53"/>
      <c r="AS41" s="53"/>
      <c r="AT41" s="53"/>
      <c r="AU41" s="53"/>
      <c r="AV41" s="53"/>
      <c r="AW41" s="53"/>
      <c r="AX41" s="53"/>
      <c r="AY41" s="53"/>
      <c r="AZ41" s="1"/>
      <c r="BA41" s="53"/>
      <c r="BB41" s="53"/>
      <c r="BC41" s="53"/>
      <c r="BD41" s="1"/>
      <c r="BE41" s="1"/>
      <c r="BF41" s="1"/>
      <c r="BG41" s="1"/>
    </row>
    <row r="42" spans="1:59" ht="18.75" customHeigh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Q42" s="53"/>
      <c r="AR42" s="53"/>
      <c r="AS42" s="53"/>
      <c r="AT42" s="53"/>
      <c r="AU42" s="53"/>
      <c r="AV42" s="53"/>
      <c r="AW42" s="53"/>
      <c r="AX42" s="53"/>
      <c r="AY42" s="53"/>
      <c r="AZ42" s="1"/>
      <c r="BA42" s="53"/>
      <c r="BB42" s="53"/>
      <c r="BC42" s="53"/>
      <c r="BD42" s="1"/>
      <c r="BE42" s="1"/>
      <c r="BF42" s="1"/>
      <c r="BG42" s="1"/>
    </row>
    <row r="43" spans="1:59" ht="18.7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  <c r="AQ43" s="53"/>
      <c r="AR43" s="53"/>
      <c r="AS43" s="53"/>
      <c r="AT43" s="53"/>
      <c r="AU43" s="53"/>
      <c r="AV43" s="53"/>
      <c r="AW43" s="53"/>
      <c r="AX43" s="53"/>
      <c r="AY43" s="53"/>
      <c r="AZ43" s="1"/>
      <c r="BA43" s="53"/>
      <c r="BB43" s="53"/>
      <c r="BC43" s="53"/>
      <c r="BD43" s="1"/>
      <c r="BE43" s="1"/>
      <c r="BF43" s="1"/>
      <c r="BG43" s="1"/>
    </row>
    <row r="44" spans="1:59" ht="18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8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8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8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8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8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8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8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8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8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8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8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8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8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8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8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8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8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8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8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8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8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8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8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8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8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8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8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8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8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8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8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8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8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8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8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8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8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8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8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8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8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8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8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8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8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8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8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8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8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8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8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8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</sheetData>
  <mergeCells count="41">
    <mergeCell ref="AP39:AR40"/>
    <mergeCell ref="AS39:AU40"/>
    <mergeCell ref="AA39:AC40"/>
    <mergeCell ref="AD39:AF40"/>
    <mergeCell ref="AG39:AI40"/>
    <mergeCell ref="AJ39:AL40"/>
    <mergeCell ref="AM39:AO40"/>
    <mergeCell ref="L39:N40"/>
    <mergeCell ref="O39:Q40"/>
    <mergeCell ref="R39:T40"/>
    <mergeCell ref="U39:W40"/>
    <mergeCell ref="X39:Z40"/>
    <mergeCell ref="A39:A40"/>
    <mergeCell ref="B39:B40"/>
    <mergeCell ref="C39:D39"/>
    <mergeCell ref="F39:H40"/>
    <mergeCell ref="I39:K40"/>
    <mergeCell ref="A2:AY2"/>
    <mergeCell ref="C4:D4"/>
    <mergeCell ref="A4:A5"/>
    <mergeCell ref="B4:B5"/>
    <mergeCell ref="AV4:AX5"/>
    <mergeCell ref="F4:H5"/>
    <mergeCell ref="AA4:AC5"/>
    <mergeCell ref="AD4:AF5"/>
    <mergeCell ref="AG4:AI5"/>
    <mergeCell ref="I4:K5"/>
    <mergeCell ref="L4:N5"/>
    <mergeCell ref="O4:Q5"/>
    <mergeCell ref="R4:T5"/>
    <mergeCell ref="U4:W5"/>
    <mergeCell ref="X4:Z5"/>
    <mergeCell ref="BA4:BB4"/>
    <mergeCell ref="BE5:BG5"/>
    <mergeCell ref="BA5:BC5"/>
    <mergeCell ref="BA3:BC3"/>
    <mergeCell ref="AJ4:AL5"/>
    <mergeCell ref="AM4:AO5"/>
    <mergeCell ref="AP4:AR5"/>
    <mergeCell ref="AS4:AU5"/>
    <mergeCell ref="AY4:AY5"/>
  </mergeCells>
  <conditionalFormatting sqref="BE37:BE38">
    <cfRule type="cellIs" dxfId="82" priority="69" operator="greaterThan">
      <formula>0</formula>
    </cfRule>
  </conditionalFormatting>
  <conditionalFormatting sqref="BE7">
    <cfRule type="cellIs" dxfId="81" priority="70" operator="greaterThan">
      <formula>0</formula>
    </cfRule>
  </conditionalFormatting>
  <conditionalFormatting sqref="BE8:BE36">
    <cfRule type="cellIs" dxfId="80" priority="71" operator="greaterThan">
      <formula>0</formula>
    </cfRule>
  </conditionalFormatting>
  <conditionalFormatting sqref="W7:W38">
    <cfRule type="cellIs" dxfId="79" priority="84" operator="equal">
      <formula>0</formula>
    </cfRule>
  </conditionalFormatting>
  <conditionalFormatting sqref="W7:W38">
    <cfRule type="cellIs" dxfId="78" priority="85" operator="lessThan">
      <formula>100</formula>
    </cfRule>
  </conditionalFormatting>
  <conditionalFormatting sqref="W7:W38">
    <cfRule type="containsBlanks" dxfId="77" priority="86">
      <formula>LEN(TRIM(W7))=0</formula>
    </cfRule>
  </conditionalFormatting>
  <conditionalFormatting sqref="AC7:AC38">
    <cfRule type="cellIs" dxfId="76" priority="90" operator="equal">
      <formula>0</formula>
    </cfRule>
  </conditionalFormatting>
  <conditionalFormatting sqref="AC7:AC38">
    <cfRule type="cellIs" dxfId="75" priority="91" operator="lessThan">
      <formula>100</formula>
    </cfRule>
  </conditionalFormatting>
  <conditionalFormatting sqref="AC7:AC38">
    <cfRule type="containsBlanks" dxfId="74" priority="92">
      <formula>LEN(TRIM(AC7))=0</formula>
    </cfRule>
  </conditionalFormatting>
  <conditionalFormatting sqref="AI38">
    <cfRule type="cellIs" dxfId="73" priority="96" operator="equal">
      <formula>0</formula>
    </cfRule>
  </conditionalFormatting>
  <conditionalFormatting sqref="AI38">
    <cfRule type="cellIs" dxfId="72" priority="97" operator="lessThan">
      <formula>100</formula>
    </cfRule>
  </conditionalFormatting>
  <conditionalFormatting sqref="AI38">
    <cfRule type="containsBlanks" dxfId="71" priority="98">
      <formula>LEN(TRIM(AI38))=0</formula>
    </cfRule>
  </conditionalFormatting>
  <conditionalFormatting sqref="AU7:AU38">
    <cfRule type="cellIs" dxfId="70" priority="108" operator="equal">
      <formula>0</formula>
    </cfRule>
  </conditionalFormatting>
  <conditionalFormatting sqref="AU7:AU38">
    <cfRule type="cellIs" dxfId="69" priority="109" operator="lessThan">
      <formula>100</formula>
    </cfRule>
  </conditionalFormatting>
  <conditionalFormatting sqref="AU7:AU38">
    <cfRule type="containsBlanks" dxfId="68" priority="110">
      <formula>LEN(TRIM(AU7))=0</formula>
    </cfRule>
  </conditionalFormatting>
  <conditionalFormatting sqref="H7:H38">
    <cfRule type="cellIs" dxfId="67" priority="66" operator="equal">
      <formula>0</formula>
    </cfRule>
  </conditionalFormatting>
  <conditionalFormatting sqref="H7:H38">
    <cfRule type="cellIs" dxfId="66" priority="67" operator="lessThan">
      <formula>100</formula>
    </cfRule>
  </conditionalFormatting>
  <conditionalFormatting sqref="H7:H38">
    <cfRule type="containsBlanks" dxfId="65" priority="68">
      <formula>LEN(TRIM(H7))=0</formula>
    </cfRule>
  </conditionalFormatting>
  <conditionalFormatting sqref="N7:N38">
    <cfRule type="cellIs" dxfId="64" priority="63" operator="equal">
      <formula>0</formula>
    </cfRule>
  </conditionalFormatting>
  <conditionalFormatting sqref="N7:N38">
    <cfRule type="cellIs" dxfId="63" priority="64" operator="lessThan">
      <formula>100</formula>
    </cfRule>
  </conditionalFormatting>
  <conditionalFormatting sqref="N7:N38">
    <cfRule type="containsBlanks" dxfId="62" priority="65">
      <formula>LEN(TRIM(N7))=0</formula>
    </cfRule>
  </conditionalFormatting>
  <conditionalFormatting sqref="AF7:AF38">
    <cfRule type="cellIs" dxfId="61" priority="60" operator="equal">
      <formula>0</formula>
    </cfRule>
  </conditionalFormatting>
  <conditionalFormatting sqref="AF7:AF38">
    <cfRule type="cellIs" dxfId="60" priority="61" operator="lessThan">
      <formula>100</formula>
    </cfRule>
  </conditionalFormatting>
  <conditionalFormatting sqref="AF7:AF38">
    <cfRule type="containsBlanks" dxfId="59" priority="62">
      <formula>LEN(TRIM(AF7))=0</formula>
    </cfRule>
  </conditionalFormatting>
  <conditionalFormatting sqref="K7:K38">
    <cfRule type="cellIs" dxfId="58" priority="57" operator="equal">
      <formula>0</formula>
    </cfRule>
  </conditionalFormatting>
  <conditionalFormatting sqref="K7:K38">
    <cfRule type="cellIs" dxfId="57" priority="58" operator="lessThan">
      <formula>100</formula>
    </cfRule>
  </conditionalFormatting>
  <conditionalFormatting sqref="K7:K38">
    <cfRule type="containsBlanks" dxfId="56" priority="59">
      <formula>LEN(TRIM(K7))=0</formula>
    </cfRule>
  </conditionalFormatting>
  <conditionalFormatting sqref="T7:T38">
    <cfRule type="cellIs" dxfId="55" priority="54" operator="equal">
      <formula>0</formula>
    </cfRule>
  </conditionalFormatting>
  <conditionalFormatting sqref="T7:T38">
    <cfRule type="cellIs" dxfId="54" priority="55" operator="lessThan">
      <formula>100</formula>
    </cfRule>
  </conditionalFormatting>
  <conditionalFormatting sqref="T7:T38">
    <cfRule type="containsBlanks" dxfId="53" priority="56">
      <formula>LEN(TRIM(T7))=0</formula>
    </cfRule>
  </conditionalFormatting>
  <conditionalFormatting sqref="AO7:AO38">
    <cfRule type="cellIs" dxfId="52" priority="51" operator="equal">
      <formula>0</formula>
    </cfRule>
  </conditionalFormatting>
  <conditionalFormatting sqref="AO7:AO38">
    <cfRule type="cellIs" dxfId="51" priority="52" operator="lessThan">
      <formula>100</formula>
    </cfRule>
  </conditionalFormatting>
  <conditionalFormatting sqref="AO7:AO38">
    <cfRule type="containsBlanks" dxfId="50" priority="53">
      <formula>LEN(TRIM(AO7))=0</formula>
    </cfRule>
  </conditionalFormatting>
  <conditionalFormatting sqref="Z7:Z38">
    <cfRule type="cellIs" dxfId="49" priority="48" operator="equal">
      <formula>0</formula>
    </cfRule>
  </conditionalFormatting>
  <conditionalFormatting sqref="Z7:Z38">
    <cfRule type="cellIs" dxfId="48" priority="49" operator="lessThan">
      <formula>100</formula>
    </cfRule>
  </conditionalFormatting>
  <conditionalFormatting sqref="Z7:Z38">
    <cfRule type="containsBlanks" dxfId="47" priority="50">
      <formula>LEN(TRIM(Z7))=0</formula>
    </cfRule>
  </conditionalFormatting>
  <conditionalFormatting sqref="Q7:Q38">
    <cfRule type="cellIs" dxfId="46" priority="45" operator="equal">
      <formula>0</formula>
    </cfRule>
  </conditionalFormatting>
  <conditionalFormatting sqref="Q7:Q38">
    <cfRule type="cellIs" dxfId="45" priority="46" operator="lessThan">
      <formula>100</formula>
    </cfRule>
  </conditionalFormatting>
  <conditionalFormatting sqref="Q7:Q38">
    <cfRule type="containsBlanks" dxfId="44" priority="47">
      <formula>LEN(TRIM(Q7))=0</formula>
    </cfRule>
  </conditionalFormatting>
  <conditionalFormatting sqref="AI7:AI37">
    <cfRule type="cellIs" dxfId="43" priority="42" operator="equal">
      <formula>0</formula>
    </cfRule>
  </conditionalFormatting>
  <conditionalFormatting sqref="AI7:AI37">
    <cfRule type="cellIs" dxfId="42" priority="43" operator="lessThan">
      <formula>100</formula>
    </cfRule>
  </conditionalFormatting>
  <conditionalFormatting sqref="AI7:AI37">
    <cfRule type="containsBlanks" dxfId="41" priority="44">
      <formula>LEN(TRIM(AI7))=0</formula>
    </cfRule>
  </conditionalFormatting>
  <conditionalFormatting sqref="AJ7">
    <cfRule type="cellIs" dxfId="40" priority="41" operator="greaterThan">
      <formula>0</formula>
    </cfRule>
  </conditionalFormatting>
  <conditionalFormatting sqref="AJ8:AJ21 AJ23:AJ36">
    <cfRule type="cellIs" dxfId="39" priority="40" operator="greaterThan">
      <formula>0</formula>
    </cfRule>
  </conditionalFormatting>
  <conditionalFormatting sqref="AJ37:AJ38">
    <cfRule type="cellIs" dxfId="38" priority="39" operator="greaterThan">
      <formula>0</formula>
    </cfRule>
  </conditionalFormatting>
  <conditionalFormatting sqref="AJ22">
    <cfRule type="cellIs" dxfId="37" priority="38" operator="greaterThan">
      <formula>0</formula>
    </cfRule>
  </conditionalFormatting>
  <conditionalFormatting sqref="AL7">
    <cfRule type="cellIs" dxfId="36" priority="35" operator="equal">
      <formula>0</formula>
    </cfRule>
  </conditionalFormatting>
  <conditionalFormatting sqref="AL7">
    <cfRule type="cellIs" dxfId="35" priority="36" operator="lessThan">
      <formula>100</formula>
    </cfRule>
  </conditionalFormatting>
  <conditionalFormatting sqref="AL7">
    <cfRule type="containsBlanks" dxfId="34" priority="37">
      <formula>LEN(TRIM(AL7))=0</formula>
    </cfRule>
  </conditionalFormatting>
  <conditionalFormatting sqref="AL8">
    <cfRule type="cellIs" dxfId="33" priority="32" operator="equal">
      <formula>0</formula>
    </cfRule>
  </conditionalFormatting>
  <conditionalFormatting sqref="AL8">
    <cfRule type="cellIs" dxfId="32" priority="33" operator="lessThan">
      <formula>100</formula>
    </cfRule>
  </conditionalFormatting>
  <conditionalFormatting sqref="AL8">
    <cfRule type="containsBlanks" dxfId="31" priority="34">
      <formula>LEN(TRIM(AL8))=0</formula>
    </cfRule>
  </conditionalFormatting>
  <conditionalFormatting sqref="AL9">
    <cfRule type="cellIs" dxfId="30" priority="29" operator="equal">
      <formula>0</formula>
    </cfRule>
  </conditionalFormatting>
  <conditionalFormatting sqref="AL9">
    <cfRule type="cellIs" dxfId="29" priority="30" operator="lessThan">
      <formula>100</formula>
    </cfRule>
  </conditionalFormatting>
  <conditionalFormatting sqref="AL9">
    <cfRule type="containsBlanks" dxfId="28" priority="31">
      <formula>LEN(TRIM(AL9))=0</formula>
    </cfRule>
  </conditionalFormatting>
  <conditionalFormatting sqref="AL10">
    <cfRule type="cellIs" dxfId="27" priority="26" operator="equal">
      <formula>0</formula>
    </cfRule>
  </conditionalFormatting>
  <conditionalFormatting sqref="AL10">
    <cfRule type="cellIs" dxfId="26" priority="27" operator="lessThan">
      <formula>100</formula>
    </cfRule>
  </conditionalFormatting>
  <conditionalFormatting sqref="AL10">
    <cfRule type="containsBlanks" dxfId="25" priority="28">
      <formula>LEN(TRIM(AL10))=0</formula>
    </cfRule>
  </conditionalFormatting>
  <conditionalFormatting sqref="AL11">
    <cfRule type="cellIs" dxfId="24" priority="23" operator="equal">
      <formula>0</formula>
    </cfRule>
  </conditionalFormatting>
  <conditionalFormatting sqref="AL11">
    <cfRule type="cellIs" dxfId="23" priority="24" operator="lessThan">
      <formula>100</formula>
    </cfRule>
  </conditionalFormatting>
  <conditionalFormatting sqref="AL11">
    <cfRule type="containsBlanks" dxfId="22" priority="25">
      <formula>LEN(TRIM(AL11))=0</formula>
    </cfRule>
  </conditionalFormatting>
  <conditionalFormatting sqref="AL16">
    <cfRule type="cellIs" dxfId="21" priority="20" operator="equal">
      <formula>0</formula>
    </cfRule>
  </conditionalFormatting>
  <conditionalFormatting sqref="AL16">
    <cfRule type="cellIs" dxfId="20" priority="21" operator="lessThan">
      <formula>100</formula>
    </cfRule>
  </conditionalFormatting>
  <conditionalFormatting sqref="AL16">
    <cfRule type="containsBlanks" dxfId="19" priority="22">
      <formula>LEN(TRIM(AL16))=0</formula>
    </cfRule>
  </conditionalFormatting>
  <conditionalFormatting sqref="AL15">
    <cfRule type="cellIs" dxfId="18" priority="17" operator="equal">
      <formula>0</formula>
    </cfRule>
  </conditionalFormatting>
  <conditionalFormatting sqref="AL15">
    <cfRule type="cellIs" dxfId="17" priority="18" operator="lessThan">
      <formula>100</formula>
    </cfRule>
  </conditionalFormatting>
  <conditionalFormatting sqref="AL15">
    <cfRule type="containsBlanks" dxfId="16" priority="19">
      <formula>LEN(TRIM(AL15))=0</formula>
    </cfRule>
  </conditionalFormatting>
  <conditionalFormatting sqref="AL17">
    <cfRule type="cellIs" dxfId="15" priority="14" operator="equal">
      <formula>0</formula>
    </cfRule>
  </conditionalFormatting>
  <conditionalFormatting sqref="AL17">
    <cfRule type="cellIs" dxfId="14" priority="15" operator="lessThan">
      <formula>100</formula>
    </cfRule>
  </conditionalFormatting>
  <conditionalFormatting sqref="AL17">
    <cfRule type="containsBlanks" dxfId="13" priority="16">
      <formula>LEN(TRIM(AL17))=0</formula>
    </cfRule>
  </conditionalFormatting>
  <conditionalFormatting sqref="AK16">
    <cfRule type="cellIs" dxfId="12" priority="13" operator="greaterThan">
      <formula>0</formula>
    </cfRule>
  </conditionalFormatting>
  <conditionalFormatting sqref="AL18">
    <cfRule type="cellIs" dxfId="11" priority="10" operator="equal">
      <formula>0</formula>
    </cfRule>
  </conditionalFormatting>
  <conditionalFormatting sqref="AL18">
    <cfRule type="cellIs" dxfId="10" priority="11" operator="lessThan">
      <formula>100</formula>
    </cfRule>
  </conditionalFormatting>
  <conditionalFormatting sqref="AL18">
    <cfRule type="containsBlanks" dxfId="9" priority="12">
      <formula>LEN(TRIM(AL18))=0</formula>
    </cfRule>
  </conditionalFormatting>
  <conditionalFormatting sqref="AL37">
    <cfRule type="cellIs" dxfId="8" priority="7" operator="equal">
      <formula>0</formula>
    </cfRule>
  </conditionalFormatting>
  <conditionalFormatting sqref="AL37">
    <cfRule type="cellIs" dxfId="7" priority="8" operator="lessThan">
      <formula>100</formula>
    </cfRule>
  </conditionalFormatting>
  <conditionalFormatting sqref="AL37">
    <cfRule type="containsBlanks" dxfId="6" priority="9">
      <formula>LEN(TRIM(AL37))=0</formula>
    </cfRule>
  </conditionalFormatting>
  <conditionalFormatting sqref="AL25">
    <cfRule type="cellIs" dxfId="5" priority="4" operator="equal">
      <formula>0</formula>
    </cfRule>
  </conditionalFormatting>
  <conditionalFormatting sqref="AL25">
    <cfRule type="cellIs" dxfId="4" priority="5" operator="lessThan">
      <formula>100</formula>
    </cfRule>
  </conditionalFormatting>
  <conditionalFormatting sqref="AL25">
    <cfRule type="containsBlanks" dxfId="3" priority="6">
      <formula>LEN(TRIM(AL25))=0</formula>
    </cfRule>
  </conditionalFormatting>
  <conditionalFormatting sqref="AL12">
    <cfRule type="cellIs" dxfId="2" priority="1" operator="equal">
      <formula>0</formula>
    </cfRule>
  </conditionalFormatting>
  <conditionalFormatting sqref="AL12">
    <cfRule type="cellIs" dxfId="1" priority="2" operator="lessThan">
      <formula>100</formula>
    </cfRule>
  </conditionalFormatting>
  <conditionalFormatting sqref="AL12">
    <cfRule type="containsBlanks" dxfId="0" priority="3">
      <formula>LEN(TRIM(AL12))=0</formula>
    </cfRule>
  </conditionalFormatting>
  <pageMargins left="0.7" right="0.7" top="0.75" bottom="0.75" header="0" footer="0"/>
  <pageSetup scale="3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work</cp:lastModifiedBy>
  <cp:lastPrinted>2023-01-17T11:25:04Z</cp:lastPrinted>
  <dcterms:created xsi:type="dcterms:W3CDTF">2021-12-16T13:28:43Z</dcterms:created>
  <dcterms:modified xsi:type="dcterms:W3CDTF">2023-01-17T13:28:51Z</dcterms:modified>
</cp:coreProperties>
</file>