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28755" windowHeight="12840"/>
  </bookViews>
  <sheets>
    <sheet name="20__" sheetId="1" r:id="rId1"/>
  </sheets>
  <definedNames>
    <definedName name="_xlnm.Print_Area" localSheetId="0">'20__'!$A$1:$R$174</definedName>
  </definedNames>
  <calcPr calcId="145621"/>
</workbook>
</file>

<file path=xl/calcChain.xml><?xml version="1.0" encoding="utf-8"?>
<calcChain xmlns="http://schemas.openxmlformats.org/spreadsheetml/2006/main">
  <c r="AA31" i="1" l="1"/>
  <c r="AA151" i="1"/>
  <c r="AA140" i="1"/>
  <c r="AA129" i="1"/>
  <c r="AA124" i="1"/>
  <c r="AA123" i="1"/>
  <c r="AA120" i="1"/>
  <c r="AA119" i="1"/>
  <c r="AA118" i="1"/>
  <c r="AA117" i="1"/>
  <c r="AA116" i="1"/>
  <c r="AA115" i="1"/>
  <c r="AA114" i="1"/>
  <c r="AA109" i="1"/>
  <c r="AA108" i="1"/>
  <c r="AA107" i="1"/>
  <c r="AA106" i="1"/>
  <c r="AA105" i="1"/>
  <c r="AA104" i="1"/>
  <c r="AA103" i="1"/>
  <c r="AA88" i="1"/>
  <c r="AA94" i="1"/>
  <c r="AA93" i="1"/>
  <c r="AA92" i="1"/>
  <c r="AA91" i="1"/>
  <c r="AA90" i="1"/>
  <c r="AA89" i="1"/>
  <c r="AA80" i="1"/>
  <c r="AA79" i="1"/>
  <c r="AA78" i="1"/>
  <c r="AA77" i="1"/>
  <c r="AA76" i="1"/>
  <c r="AA75" i="1"/>
  <c r="AA74" i="1"/>
  <c r="AA65" i="1"/>
  <c r="AA69" i="1"/>
  <c r="AA68" i="1"/>
  <c r="AA67" i="1"/>
  <c r="AA66" i="1"/>
  <c r="AA64" i="1"/>
  <c r="AA63" i="1"/>
  <c r="AA58" i="1"/>
  <c r="AA57" i="1"/>
  <c r="AA56" i="1"/>
  <c r="AA55" i="1"/>
  <c r="AA54" i="1"/>
  <c r="AA53" i="1"/>
  <c r="AA52" i="1"/>
  <c r="AA47" i="1"/>
  <c r="AA46" i="1"/>
  <c r="AA45" i="1"/>
  <c r="AA44" i="1"/>
  <c r="AA43" i="1"/>
  <c r="AA42" i="1"/>
  <c r="AA41" i="1"/>
  <c r="AA36" i="1"/>
  <c r="AA30" i="1"/>
  <c r="AA35" i="1"/>
  <c r="AA34" i="1"/>
  <c r="AA33" i="1"/>
  <c r="AA32" i="1"/>
  <c r="AA157" i="1"/>
  <c r="AA156" i="1"/>
  <c r="AA155" i="1"/>
  <c r="AA154" i="1"/>
  <c r="AA153" i="1"/>
  <c r="AA152" i="1"/>
  <c r="AA146" i="1"/>
  <c r="AA145" i="1"/>
  <c r="AA144" i="1"/>
  <c r="AA143" i="1"/>
  <c r="AA142" i="1"/>
  <c r="AA141" i="1"/>
  <c r="AA135" i="1"/>
  <c r="AA134" i="1"/>
  <c r="AA133" i="1"/>
  <c r="AA132" i="1"/>
  <c r="AA131" i="1"/>
  <c r="AA130" i="1"/>
  <c r="AA165" i="1" l="1"/>
  <c r="J168" i="1" s="1"/>
</calcChain>
</file>

<file path=xl/sharedStrings.xml><?xml version="1.0" encoding="utf-8"?>
<sst xmlns="http://schemas.openxmlformats.org/spreadsheetml/2006/main" count="153" uniqueCount="79">
  <si>
    <t>Телефон:</t>
  </si>
  <si>
    <t>E-mail:</t>
  </si>
  <si>
    <t>Факультет:</t>
  </si>
  <si>
    <t>Кафедра:</t>
  </si>
  <si>
    <t>Посада:</t>
  </si>
  <si>
    <t>По-батькові:</t>
  </si>
  <si>
    <t>Прізвище:</t>
  </si>
  <si>
    <t>Ім'я:</t>
  </si>
  <si>
    <t>Дата народження:</t>
  </si>
  <si>
    <t>Науковий ступінь:</t>
  </si>
  <si>
    <t>Вчене звання:</t>
  </si>
  <si>
    <t>1) Комп’ютерні та інформаційні технології, автоматика і керування</t>
  </si>
  <si>
    <t>2) Електротехніка та електромеханіка, радіотехніка й енергетичне машинобудування</t>
  </si>
  <si>
    <t>3) Економіка та підприємництво, менеджмент і адміністрування</t>
  </si>
  <si>
    <t>4) Хімічна технологія та харчова промисловість, біотехнологія і розробка корисних копалин</t>
  </si>
  <si>
    <t>5) Соціально-політичні, природничі, та гуманітарні науки, спорт і здоров’я людини</t>
  </si>
  <si>
    <t>6) Металургія та матеріалознавство, фізика</t>
  </si>
  <si>
    <t>7) Машинобудування і транспортне машинобудування</t>
  </si>
  <si>
    <t>К-ть сторінок</t>
  </si>
  <si>
    <t>К-ть авторів</t>
  </si>
  <si>
    <t>1.1 Монографії</t>
  </si>
  <si>
    <t>Українська</t>
  </si>
  <si>
    <t>Російська</t>
  </si>
  <si>
    <t>Іноземна</t>
  </si>
  <si>
    <t>Мова видання:</t>
  </si>
  <si>
    <t>В галузі природничих наук</t>
  </si>
  <si>
    <t>В галузі гуманітарних наук</t>
  </si>
  <si>
    <t>Назва роботи:</t>
  </si>
  <si>
    <t>1. Наукові публікації</t>
  </si>
  <si>
    <t>1.2 Статті в журналах, що входять до міжнародних науковометричних баз даних (Scopus, Webometrics, ISI Master Journal List)</t>
  </si>
  <si>
    <t>Кількість сторінок:</t>
  </si>
  <si>
    <t>&gt; 8</t>
  </si>
  <si>
    <t>1 &gt; x &gt;= 4</t>
  </si>
  <si>
    <t>5 &gt; x &gt;= 8</t>
  </si>
  <si>
    <t>Секція (відмітити необхідне числом "1"):</t>
  </si>
  <si>
    <t>1.3 Статті в журналах, що написані англійською або німецькою мовами та надруковані закордоном</t>
  </si>
  <si>
    <t>1.4 Статті в журналах, що вийшли за кордоном але написані українською або рос. мовами або статті англійською мовою, що надруковані в Україні</t>
  </si>
  <si>
    <t>1.5 Статті у фахових ваданнях України</t>
  </si>
  <si>
    <t>1.6 Статті у виданнях України, що не є фаховими, публікації в матеріалах (працях) всеукраїнських та міжнародних конференцій</t>
  </si>
  <si>
    <t>Видання в Україні</t>
  </si>
  <si>
    <t>Видання за кордоном</t>
  </si>
  <si>
    <t>2 Отриманння охоронних документів</t>
  </si>
  <si>
    <t>2.1 Патенти на корисні моделі</t>
  </si>
  <si>
    <t>3.1 Кількість виступів на всеукраїнських конференціях за вказаний період:</t>
  </si>
  <si>
    <t>3.2 Кількість виступів на міжнародних конференціях за вказаний період:</t>
  </si>
  <si>
    <t>3 Доповіді на конференціях, симпозіумах:</t>
  </si>
  <si>
    <t>К-ть</t>
  </si>
  <si>
    <t>2.2 Патенти на ванаходи або промислові зразки</t>
  </si>
  <si>
    <t>4 Участь у НДР (госпдоговори, гранти)</t>
  </si>
  <si>
    <t>Керівник</t>
  </si>
  <si>
    <t>Виконавець</t>
  </si>
  <si>
    <t>Відп. Виконавець</t>
  </si>
  <si>
    <t>Вітчизняні НДР</t>
  </si>
  <si>
    <t>Міжнародні НДР</t>
  </si>
  <si>
    <t>У графі "кількість сторінок" відмітити необхідне числом "1"</t>
  </si>
  <si>
    <t>У графах "мова видання" та "галузь наук" відмітити необхідне числом "1"</t>
  </si>
  <si>
    <t>В Україні</t>
  </si>
  <si>
    <t>За кордоном</t>
  </si>
  <si>
    <t>Відмітити необхідне числом "1"</t>
  </si>
  <si>
    <t>Опис:</t>
  </si>
  <si>
    <t>Примітки</t>
  </si>
  <si>
    <t>Документ</t>
  </si>
  <si>
    <t>Оригінал або копія першої та другої сторінок, завірені завідувавчем кафедри та головою ради молодих вчених НТУ "ХПІ"</t>
  </si>
  <si>
    <t>Оригінал або копія наукової публікації, завірені завідувавчем кафедри та головою ради молодих вчених НТУ "ХПІ"</t>
  </si>
  <si>
    <t>Копія охоронного документи (рішення про його видання), завірені завідувавчем кафедри та головою ради молодих вчених НТУ "ХПІ"</t>
  </si>
  <si>
    <t>Копія документа, який підтверджує участь у роботі конференції, завірена завідувачем кафедри та головою ради молодих вчених НТУ "ХПІ"</t>
  </si>
  <si>
    <t>Документ, який підтверджує достовірність</t>
  </si>
  <si>
    <t>Копія диплому (грамоти) про перемогу у виставці або ярмарці, завірені завідувавчем кафедри та головою ради молодих вчених НТУ "ХПІ"</t>
  </si>
  <si>
    <t>Службова записка керівництва НТУ "ХПІ"</t>
  </si>
  <si>
    <t>Службова записка керівництва кафедри або факультету (до 5 балів)</t>
  </si>
  <si>
    <t>Службова записка керівництва НТУ "ХПІ" (до 20 балів)</t>
  </si>
  <si>
    <t>ЗАГАЛЬНИЙ РЕЗУЛЬТАТ:</t>
  </si>
  <si>
    <t>БАЛІВ</t>
  </si>
  <si>
    <t>Титульна сторінка та перелік виконавців науково-дослідної роботи з візою завідувача кафедри</t>
  </si>
  <si>
    <t>5 Перемоги у виставках та ярмарках</t>
  </si>
  <si>
    <t>6 Наукові стажування</t>
  </si>
  <si>
    <t>7 Співробітництво з представниками малої академії наук України (за результатами службової записки керівництва кафедри або факультету із зазначенням заходів в яких приймав участь конкурсант)</t>
  </si>
  <si>
    <t>8 Участь у громадських загодах та прийняття активної участі у житті НТУ "ХПІ" (за результатами службової записки керівництва кафедри або факультету із зазначенням заходів в яких приймав участь конкурсант)</t>
  </si>
  <si>
    <t>Рейтингова оцінка діяльності молодого науковця за 20__ календарний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</si>
</sst>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Calibri"/>
      <family val="2"/>
      <charset val="204"/>
      <scheme val="minor"/>
    </font>
    <font>
      <b/>
      <u/>
      <sz val="11"/>
      <color rgb="FFFA7D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9" tint="-0.249977111117893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3"/>
      <color rgb="FFFA7D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24"/>
      <color theme="9" tint="-0.24997711111789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double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double">
        <color indexed="64"/>
      </bottom>
      <diagonal/>
    </border>
    <border>
      <left/>
      <right/>
      <top style="thin">
        <color rgb="FF3F3F3F"/>
      </top>
      <bottom style="double">
        <color indexed="64"/>
      </bottom>
      <diagonal/>
    </border>
    <border>
      <left/>
      <right style="thin">
        <color rgb="FF3F3F3F"/>
      </right>
      <top style="thin">
        <color rgb="FF3F3F3F"/>
      </top>
      <bottom style="double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7F7F7F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3F3F3F"/>
      </left>
      <right/>
      <top style="double">
        <color indexed="64"/>
      </top>
      <bottom/>
      <diagonal/>
    </border>
    <border>
      <left style="thin">
        <color rgb="FF3F3F3F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rgb="FF3F3F3F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rgb="FF3F3F3F"/>
      </right>
      <top style="double">
        <color indexed="64"/>
      </top>
      <bottom style="double">
        <color indexed="64"/>
      </bottom>
      <diagonal/>
    </border>
    <border>
      <left style="thin">
        <color rgb="FF3F3F3F"/>
      </left>
      <right/>
      <top/>
      <bottom/>
      <diagonal/>
    </border>
    <border>
      <left style="thin">
        <color rgb="FF3F3F3F"/>
      </left>
      <right/>
      <top/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 style="double">
        <color indexed="64"/>
      </bottom>
      <diagonal/>
    </border>
    <border>
      <left style="thin">
        <color rgb="FF7F7F7F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rgb="FF3F3F3F"/>
      </left>
      <right/>
      <top style="double">
        <color indexed="64"/>
      </top>
      <bottom style="thin">
        <color rgb="FF3F3F3F"/>
      </bottom>
      <diagonal/>
    </border>
    <border>
      <left style="thin">
        <color indexed="64"/>
      </left>
      <right/>
      <top style="thin">
        <color rgb="FF3F3F3F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rgb="FF3F3F3F"/>
      </right>
      <top style="double">
        <color indexed="64"/>
      </top>
      <bottom/>
      <diagonal/>
    </border>
    <border>
      <left/>
      <right style="thin">
        <color rgb="FF3F3F3F"/>
      </right>
      <top/>
      <bottom/>
      <diagonal/>
    </border>
    <border>
      <left/>
      <right/>
      <top style="double">
        <color indexed="64"/>
      </top>
      <bottom style="thin">
        <color rgb="FF3F3F3F"/>
      </bottom>
      <diagonal/>
    </border>
    <border>
      <left/>
      <right style="thin">
        <color rgb="FF3F3F3F"/>
      </right>
      <top style="double">
        <color indexed="64"/>
      </top>
      <bottom style="thin">
        <color rgb="FF3F3F3F"/>
      </bottom>
      <diagonal/>
    </border>
    <border>
      <left/>
      <right style="thin">
        <color rgb="FF3F3F3F"/>
      </right>
      <top/>
      <bottom style="thin">
        <color indexed="64"/>
      </bottom>
      <diagonal/>
    </border>
    <border>
      <left style="thin">
        <color rgb="FF3F3F3F"/>
      </left>
      <right style="thin">
        <color indexed="64"/>
      </right>
      <top style="double">
        <color indexed="64"/>
      </top>
      <bottom/>
      <diagonal/>
    </border>
    <border>
      <left style="thin">
        <color rgb="FF3F3F3F"/>
      </left>
      <right style="thin">
        <color indexed="64"/>
      </right>
      <top/>
      <bottom style="double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double">
        <color indexed="64"/>
      </bottom>
      <diagonal/>
    </border>
    <border>
      <left style="thin">
        <color rgb="FF3F3F3F"/>
      </left>
      <right/>
      <top style="thin">
        <color indexed="64"/>
      </top>
      <bottom/>
      <diagonal/>
    </border>
    <border>
      <left/>
      <right style="thin">
        <color rgb="FF3F3F3F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 style="double">
        <color indexed="64"/>
      </top>
      <bottom style="thin">
        <color indexed="64"/>
      </bottom>
      <diagonal/>
    </border>
    <border>
      <left style="thin">
        <color rgb="FF3F3F3F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2" borderId="2" applyNumberFormat="0" applyAlignment="0" applyProtection="0"/>
    <xf numFmtId="0" fontId="3" fillId="2" borderId="1" applyNumberFormat="0" applyAlignment="0" applyProtection="0"/>
    <xf numFmtId="0" fontId="4" fillId="0" borderId="3" applyNumberFormat="0" applyFill="0" applyAlignment="0" applyProtection="0"/>
    <xf numFmtId="0" fontId="10" fillId="0" borderId="37" applyNumberFormat="0" applyFill="0" applyAlignment="0" applyProtection="0"/>
    <xf numFmtId="0" fontId="12" fillId="0" borderId="0" applyNumberFormat="0" applyFill="0" applyBorder="0" applyAlignment="0" applyProtection="0"/>
  </cellStyleXfs>
  <cellXfs count="226">
    <xf numFmtId="0" fontId="0" fillId="0" borderId="0" xfId="0"/>
    <xf numFmtId="0" fontId="0" fillId="0" borderId="0" xfId="0" applyAlignment="1"/>
    <xf numFmtId="0" fontId="12" fillId="0" borderId="0" xfId="5"/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5" fillId="2" borderId="17" xfId="1" applyFont="1" applyBorder="1" applyProtection="1">
      <protection locked="0"/>
    </xf>
    <xf numFmtId="0" fontId="5" fillId="2" borderId="2" xfId="1" applyFont="1" applyProtection="1">
      <protection locked="0"/>
    </xf>
    <xf numFmtId="0" fontId="0" fillId="0" borderId="25" xfId="0" applyBorder="1" applyProtection="1">
      <protection locked="0"/>
    </xf>
    <xf numFmtId="0" fontId="0" fillId="0" borderId="25" xfId="0" applyBorder="1" applyAlignment="1" applyProtection="1">
      <protection locked="0"/>
    </xf>
    <xf numFmtId="0" fontId="2" fillId="2" borderId="16" xfId="1" applyBorder="1" applyProtection="1">
      <protection locked="0"/>
    </xf>
    <xf numFmtId="0" fontId="2" fillId="2" borderId="17" xfId="1" applyBorder="1" applyProtection="1">
      <protection locked="0"/>
    </xf>
    <xf numFmtId="0" fontId="5" fillId="2" borderId="17" xfId="1" applyFont="1" applyBorder="1" applyAlignment="1" applyProtection="1">
      <alignment horizontal="right"/>
      <protection locked="0"/>
    </xf>
    <xf numFmtId="0" fontId="5" fillId="2" borderId="22" xfId="1" applyFont="1" applyBorder="1" applyAlignment="1" applyProtection="1">
      <alignment horizontal="right"/>
      <protection locked="0"/>
    </xf>
    <xf numFmtId="0" fontId="5" fillId="2" borderId="23" xfId="1" applyFont="1" applyBorder="1" applyAlignment="1" applyProtection="1">
      <alignment horizontal="right"/>
      <protection locked="0"/>
    </xf>
    <xf numFmtId="0" fontId="2" fillId="2" borderId="2" xfId="1" applyBorder="1" applyProtection="1">
      <protection locked="0"/>
    </xf>
    <xf numFmtId="0" fontId="5" fillId="2" borderId="2" xfId="1" applyFont="1" applyBorder="1" applyAlignment="1" applyProtection="1">
      <alignment horizontal="right"/>
      <protection locked="0"/>
    </xf>
    <xf numFmtId="0" fontId="5" fillId="2" borderId="21" xfId="1" applyFont="1" applyBorder="1" applyAlignment="1" applyProtection="1">
      <alignment horizontal="right"/>
      <protection locked="0"/>
    </xf>
    <xf numFmtId="0" fontId="5" fillId="2" borderId="14" xfId="1" applyFont="1" applyBorder="1" applyAlignment="1" applyProtection="1">
      <alignment horizontal="right"/>
      <protection locked="0"/>
    </xf>
    <xf numFmtId="0" fontId="5" fillId="2" borderId="16" xfId="1" applyFont="1" applyBorder="1" applyAlignment="1" applyProtection="1">
      <alignment horizontal="right"/>
      <protection locked="0"/>
    </xf>
    <xf numFmtId="0" fontId="5" fillId="2" borderId="18" xfId="1" applyFont="1" applyBorder="1" applyAlignment="1" applyProtection="1">
      <alignment horizontal="right"/>
      <protection locked="0"/>
    </xf>
    <xf numFmtId="0" fontId="5" fillId="2" borderId="20" xfId="1" applyFont="1" applyBorder="1" applyAlignment="1" applyProtection="1">
      <alignment horizontal="right"/>
      <protection locked="0"/>
    </xf>
    <xf numFmtId="0" fontId="4" fillId="0" borderId="25" xfId="0" applyFont="1" applyBorder="1" applyProtection="1">
      <protection locked="0"/>
    </xf>
    <xf numFmtId="0" fontId="5" fillId="2" borderId="17" xfId="1" applyFont="1" applyBorder="1" applyAlignment="1" applyProtection="1">
      <protection locked="0"/>
    </xf>
    <xf numFmtId="0" fontId="5" fillId="2" borderId="22" xfId="1" applyFont="1" applyBorder="1" applyAlignment="1" applyProtection="1">
      <protection locked="0"/>
    </xf>
    <xf numFmtId="0" fontId="5" fillId="2" borderId="22" xfId="1" applyFont="1" applyBorder="1" applyProtection="1">
      <protection locked="0"/>
    </xf>
    <xf numFmtId="0" fontId="5" fillId="2" borderId="2" xfId="1" applyFont="1" applyBorder="1" applyProtection="1">
      <protection locked="0"/>
    </xf>
    <xf numFmtId="0" fontId="5" fillId="2" borderId="21" xfId="1" applyFont="1" applyBorder="1" applyProtection="1">
      <protection locked="0"/>
    </xf>
    <xf numFmtId="0" fontId="5" fillId="2" borderId="16" xfId="1" applyFont="1" applyBorder="1" applyProtection="1">
      <protection locked="0"/>
    </xf>
    <xf numFmtId="0" fontId="5" fillId="2" borderId="18" xfId="1" applyFont="1" applyBorder="1" applyProtection="1">
      <protection locked="0"/>
    </xf>
    <xf numFmtId="0" fontId="0" fillId="0" borderId="31" xfId="0" applyBorder="1" applyProtection="1"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2" fillId="2" borderId="12" xfId="1" applyBorder="1" applyProtection="1">
      <protection locked="0"/>
    </xf>
    <xf numFmtId="0" fontId="5" fillId="2" borderId="12" xfId="1" applyFont="1" applyBorder="1" applyAlignment="1" applyProtection="1">
      <alignment horizontal="right"/>
      <protection locked="0"/>
    </xf>
    <xf numFmtId="0" fontId="2" fillId="2" borderId="4" xfId="1" applyBorder="1" applyProtection="1">
      <protection locked="0"/>
    </xf>
    <xf numFmtId="0" fontId="5" fillId="2" borderId="4" xfId="1" applyFont="1" applyBorder="1" applyAlignment="1" applyProtection="1">
      <alignment horizontal="right"/>
      <protection locked="0"/>
    </xf>
    <xf numFmtId="0" fontId="2" fillId="2" borderId="5" xfId="1" applyBorder="1" applyProtection="1">
      <protection locked="0"/>
    </xf>
    <xf numFmtId="0" fontId="5" fillId="2" borderId="5" xfId="1" applyFont="1" applyBorder="1" applyAlignment="1" applyProtection="1">
      <alignment horizontal="right"/>
      <protection locked="0"/>
    </xf>
    <xf numFmtId="0" fontId="7" fillId="2" borderId="5" xfId="2" applyFont="1" applyBorder="1" applyAlignment="1" applyProtection="1">
      <alignment horizontal="center" wrapText="1"/>
      <protection locked="0"/>
    </xf>
    <xf numFmtId="0" fontId="8" fillId="2" borderId="29" xfId="2" applyFont="1" applyBorder="1" applyAlignment="1" applyProtection="1">
      <alignment wrapText="1"/>
      <protection locked="0"/>
    </xf>
    <xf numFmtId="0" fontId="5" fillId="2" borderId="43" xfId="1" applyFont="1" applyBorder="1" applyAlignment="1" applyProtection="1">
      <alignment horizontal="center" wrapText="1"/>
      <protection locked="0"/>
    </xf>
    <xf numFmtId="0" fontId="5" fillId="2" borderId="14" xfId="1" applyFont="1" applyBorder="1" applyAlignment="1" applyProtection="1">
      <alignment horizontal="center" wrapText="1"/>
      <protection locked="0"/>
    </xf>
    <xf numFmtId="0" fontId="5" fillId="2" borderId="25" xfId="1" applyFont="1" applyBorder="1" applyAlignment="1" applyProtection="1">
      <alignment horizontal="center" wrapText="1"/>
      <protection locked="0"/>
    </xf>
    <xf numFmtId="0" fontId="5" fillId="2" borderId="21" xfId="1" applyFont="1" applyBorder="1" applyAlignment="1" applyProtection="1">
      <alignment horizontal="center" wrapText="1"/>
      <protection locked="0"/>
    </xf>
    <xf numFmtId="0" fontId="0" fillId="0" borderId="0" xfId="0" applyBorder="1" applyProtection="1">
      <protection locked="0"/>
    </xf>
    <xf numFmtId="0" fontId="2" fillId="2" borderId="72" xfId="1" applyBorder="1" applyProtection="1">
      <protection locked="0"/>
    </xf>
    <xf numFmtId="0" fontId="5" fillId="2" borderId="72" xfId="1" applyFont="1" applyBorder="1" applyProtection="1">
      <protection locked="0"/>
    </xf>
    <xf numFmtId="0" fontId="5" fillId="2" borderId="73" xfId="1" applyFont="1" applyBorder="1" applyProtection="1">
      <protection locked="0"/>
    </xf>
    <xf numFmtId="0" fontId="2" fillId="2" borderId="74" xfId="1" applyBorder="1" applyProtection="1">
      <protection locked="0"/>
    </xf>
    <xf numFmtId="0" fontId="5" fillId="2" borderId="74" xfId="1" applyFont="1" applyBorder="1" applyProtection="1">
      <protection locked="0"/>
    </xf>
    <xf numFmtId="0" fontId="5" fillId="2" borderId="79" xfId="1" applyFont="1" applyBorder="1" applyAlignment="1" applyProtection="1">
      <alignment horizontal="right"/>
      <protection locked="0"/>
    </xf>
    <xf numFmtId="0" fontId="5" fillId="2" borderId="43" xfId="1" applyFont="1" applyBorder="1" applyAlignment="1" applyProtection="1">
      <alignment horizontal="right"/>
      <protection locked="0"/>
    </xf>
    <xf numFmtId="0" fontId="5" fillId="2" borderId="19" xfId="1" applyFont="1" applyBorder="1" applyAlignment="1" applyProtection="1">
      <alignment horizontal="right"/>
      <protection locked="0"/>
    </xf>
    <xf numFmtId="0" fontId="5" fillId="2" borderId="9" xfId="1" applyFont="1" applyBorder="1" applyAlignment="1" applyProtection="1">
      <alignment horizontal="right"/>
      <protection locked="0"/>
    </xf>
    <xf numFmtId="0" fontId="5" fillId="2" borderId="11" xfId="1" applyFont="1" applyBorder="1" applyAlignment="1" applyProtection="1">
      <alignment horizontal="right"/>
      <protection locked="0"/>
    </xf>
    <xf numFmtId="0" fontId="9" fillId="2" borderId="33" xfId="1" applyFont="1" applyBorder="1" applyAlignment="1" applyProtection="1">
      <alignment horizontal="left" wrapText="1"/>
      <protection locked="0"/>
    </xf>
    <xf numFmtId="0" fontId="9" fillId="2" borderId="28" xfId="1" applyFont="1" applyBorder="1" applyAlignment="1" applyProtection="1">
      <alignment horizontal="left" wrapText="1"/>
      <protection locked="0"/>
    </xf>
    <xf numFmtId="0" fontId="9" fillId="2" borderId="60" xfId="1" applyFont="1" applyBorder="1" applyAlignment="1" applyProtection="1">
      <alignment horizontal="left" wrapText="1"/>
      <protection locked="0"/>
    </xf>
    <xf numFmtId="0" fontId="9" fillId="2" borderId="13" xfId="1" applyFont="1" applyBorder="1" applyAlignment="1" applyProtection="1">
      <alignment horizontal="left" wrapText="1"/>
      <protection locked="0"/>
    </xf>
    <xf numFmtId="0" fontId="9" fillId="2" borderId="0" xfId="1" applyFont="1" applyBorder="1" applyAlignment="1" applyProtection="1">
      <alignment horizontal="left" wrapText="1"/>
      <protection locked="0"/>
    </xf>
    <xf numFmtId="0" fontId="9" fillId="2" borderId="61" xfId="1" applyFont="1" applyBorder="1" applyAlignment="1" applyProtection="1">
      <alignment horizontal="left" wrapText="1"/>
      <protection locked="0"/>
    </xf>
    <xf numFmtId="0" fontId="9" fillId="2" borderId="34" xfId="1" applyFont="1" applyBorder="1" applyAlignment="1" applyProtection="1">
      <alignment horizontal="left" wrapText="1"/>
      <protection locked="0"/>
    </xf>
    <xf numFmtId="0" fontId="9" fillId="2" borderId="25" xfId="1" applyFont="1" applyBorder="1" applyAlignment="1" applyProtection="1">
      <alignment horizontal="left" wrapText="1"/>
      <protection locked="0"/>
    </xf>
    <xf numFmtId="0" fontId="9" fillId="2" borderId="56" xfId="1" applyFont="1" applyBorder="1" applyAlignment="1" applyProtection="1">
      <alignment horizontal="left" wrapText="1"/>
      <protection locked="0"/>
    </xf>
    <xf numFmtId="0" fontId="2" fillId="2" borderId="57" xfId="1" applyBorder="1" applyAlignment="1" applyProtection="1">
      <alignment horizontal="center" vertical="center" wrapText="1"/>
      <protection locked="0"/>
    </xf>
    <xf numFmtId="0" fontId="2" fillId="2" borderId="58" xfId="1" applyBorder="1" applyAlignment="1" applyProtection="1">
      <alignment horizontal="center" vertical="center" wrapText="1"/>
      <protection locked="0"/>
    </xf>
    <xf numFmtId="0" fontId="2" fillId="2" borderId="59" xfId="1" applyBorder="1" applyAlignment="1" applyProtection="1">
      <alignment horizontal="center" vertical="center" wrapText="1"/>
      <protection locked="0"/>
    </xf>
    <xf numFmtId="0" fontId="13" fillId="2" borderId="52" xfId="1" applyFont="1" applyBorder="1" applyAlignment="1" applyProtection="1">
      <alignment horizontal="center" vertical="center" wrapText="1"/>
      <protection locked="0"/>
    </xf>
    <xf numFmtId="0" fontId="13" fillId="2" borderId="53" xfId="1" applyFont="1" applyBorder="1" applyAlignment="1" applyProtection="1">
      <alignment horizontal="center" vertical="center" wrapText="1"/>
      <protection locked="0"/>
    </xf>
    <xf numFmtId="0" fontId="13" fillId="2" borderId="54" xfId="1" applyFont="1" applyBorder="1" applyAlignment="1" applyProtection="1">
      <alignment horizontal="center" vertical="center" wrapText="1"/>
      <protection locked="0"/>
    </xf>
    <xf numFmtId="0" fontId="13" fillId="2" borderId="55" xfId="1" applyFont="1" applyBorder="1" applyAlignment="1" applyProtection="1">
      <alignment horizontal="center" vertical="center" wrapText="1"/>
      <protection locked="0"/>
    </xf>
    <xf numFmtId="0" fontId="13" fillId="2" borderId="25" xfId="1" applyFont="1" applyBorder="1" applyAlignment="1" applyProtection="1">
      <alignment horizontal="center" vertical="center" wrapText="1"/>
      <protection locked="0"/>
    </xf>
    <xf numFmtId="0" fontId="13" fillId="2" borderId="56" xfId="1" applyFont="1" applyBorder="1" applyAlignment="1" applyProtection="1">
      <alignment horizontal="center" vertical="center" wrapText="1"/>
      <protection locked="0"/>
    </xf>
    <xf numFmtId="0" fontId="5" fillId="2" borderId="49" xfId="1" applyFont="1" applyBorder="1" applyAlignment="1" applyProtection="1">
      <alignment horizontal="center" wrapText="1"/>
      <protection locked="0"/>
    </xf>
    <xf numFmtId="0" fontId="5" fillId="2" borderId="51" xfId="1" applyFont="1" applyBorder="1" applyAlignment="1" applyProtection="1">
      <alignment horizontal="center" wrapText="1"/>
      <protection locked="0"/>
    </xf>
    <xf numFmtId="0" fontId="5" fillId="2" borderId="50" xfId="1" applyFont="1" applyBorder="1" applyAlignment="1" applyProtection="1">
      <alignment horizontal="center" wrapText="1"/>
      <protection locked="0"/>
    </xf>
    <xf numFmtId="0" fontId="5" fillId="2" borderId="49" xfId="1" applyFont="1" applyBorder="1" applyAlignment="1" applyProtection="1">
      <alignment horizontal="right"/>
      <protection locked="0"/>
    </xf>
    <xf numFmtId="0" fontId="5" fillId="2" borderId="50" xfId="1" applyFont="1" applyBorder="1" applyAlignment="1" applyProtection="1">
      <alignment horizontal="right"/>
      <protection locked="0"/>
    </xf>
    <xf numFmtId="0" fontId="5" fillId="2" borderId="9" xfId="1" applyFont="1" applyBorder="1" applyAlignment="1" applyProtection="1">
      <alignment horizontal="center" wrapText="1"/>
      <protection locked="0"/>
    </xf>
    <xf numFmtId="0" fontId="5" fillId="2" borderId="10" xfId="1" applyFont="1" applyBorder="1" applyAlignment="1" applyProtection="1">
      <alignment horizontal="center" wrapText="1"/>
      <protection locked="0"/>
    </xf>
    <xf numFmtId="0" fontId="5" fillId="2" borderId="11" xfId="1" applyFont="1" applyBorder="1" applyAlignment="1" applyProtection="1">
      <alignment horizontal="center" wrapText="1"/>
      <protection locked="0"/>
    </xf>
    <xf numFmtId="0" fontId="9" fillId="2" borderId="15" xfId="1" applyFont="1" applyBorder="1" applyAlignment="1" applyProtection="1">
      <alignment horizontal="left" wrapText="1"/>
      <protection locked="0"/>
    </xf>
    <xf numFmtId="0" fontId="9" fillId="2" borderId="46" xfId="1" applyFont="1" applyBorder="1" applyAlignment="1" applyProtection="1">
      <alignment horizontal="left" wrapText="1"/>
      <protection locked="0"/>
    </xf>
    <xf numFmtId="0" fontId="2" fillId="2" borderId="30" xfId="1" applyBorder="1" applyAlignment="1" applyProtection="1">
      <alignment horizontal="center" vertical="center" wrapText="1"/>
      <protection locked="0"/>
    </xf>
    <xf numFmtId="0" fontId="2" fillId="2" borderId="31" xfId="1" applyBorder="1" applyAlignment="1" applyProtection="1">
      <alignment horizontal="center" vertical="center" wrapText="1"/>
      <protection locked="0"/>
    </xf>
    <xf numFmtId="0" fontId="2" fillId="2" borderId="32" xfId="1" applyBorder="1" applyAlignment="1" applyProtection="1">
      <alignment horizontal="center" vertical="center" wrapText="1"/>
      <protection locked="0"/>
    </xf>
    <xf numFmtId="0" fontId="5" fillId="2" borderId="33" xfId="1" applyFont="1" applyBorder="1" applyAlignment="1" applyProtection="1">
      <alignment horizontal="center" vertical="center" wrapText="1"/>
      <protection locked="0"/>
    </xf>
    <xf numFmtId="0" fontId="5" fillId="2" borderId="28" xfId="1" applyFont="1" applyBorder="1" applyAlignment="1" applyProtection="1">
      <alignment horizontal="center" vertical="center" wrapText="1"/>
      <protection locked="0"/>
    </xf>
    <xf numFmtId="0" fontId="5" fillId="2" borderId="38" xfId="1" applyFont="1" applyBorder="1" applyAlignment="1" applyProtection="1">
      <alignment horizontal="center" vertical="center" wrapText="1"/>
      <protection locked="0"/>
    </xf>
    <xf numFmtId="0" fontId="5" fillId="2" borderId="34" xfId="1" applyFont="1" applyBorder="1" applyAlignment="1" applyProtection="1">
      <alignment horizontal="center" vertical="center" wrapText="1"/>
      <protection locked="0"/>
    </xf>
    <xf numFmtId="0" fontId="5" fillId="2" borderId="25" xfId="1" applyFont="1" applyBorder="1" applyAlignment="1" applyProtection="1">
      <alignment horizontal="center" vertical="center" wrapText="1"/>
      <protection locked="0"/>
    </xf>
    <xf numFmtId="0" fontId="5" fillId="2" borderId="46" xfId="1" applyFont="1" applyBorder="1" applyAlignment="1" applyProtection="1">
      <alignment horizontal="center" vertical="center" wrapText="1"/>
      <protection locked="0"/>
    </xf>
    <xf numFmtId="0" fontId="2" fillId="2" borderId="33" xfId="1" applyBorder="1" applyAlignment="1" applyProtection="1">
      <alignment horizontal="center" wrapText="1"/>
      <protection locked="0"/>
    </xf>
    <xf numFmtId="0" fontId="2" fillId="2" borderId="38" xfId="1" applyBorder="1" applyAlignment="1" applyProtection="1">
      <alignment horizontal="center" wrapText="1"/>
      <protection locked="0"/>
    </xf>
    <xf numFmtId="0" fontId="2" fillId="2" borderId="34" xfId="1" applyBorder="1" applyAlignment="1" applyProtection="1">
      <alignment horizontal="center" wrapText="1"/>
      <protection locked="0"/>
    </xf>
    <xf numFmtId="0" fontId="2" fillId="2" borderId="46" xfId="1" applyBorder="1" applyAlignment="1" applyProtection="1">
      <alignment horizont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65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66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5" fillId="2" borderId="62" xfId="1" applyFont="1" applyBorder="1" applyAlignment="1" applyProtection="1">
      <alignment horizontal="center" wrapText="1"/>
      <protection locked="0"/>
    </xf>
    <xf numFmtId="0" fontId="5" fillId="2" borderId="64" xfId="1" applyFont="1" applyBorder="1" applyAlignment="1" applyProtection="1">
      <alignment horizontal="center" wrapText="1"/>
      <protection locked="0"/>
    </xf>
    <xf numFmtId="0" fontId="5" fillId="2" borderId="63" xfId="1" applyFont="1" applyBorder="1" applyAlignment="1" applyProtection="1">
      <alignment horizontal="center" wrapText="1"/>
      <protection locked="0"/>
    </xf>
    <xf numFmtId="0" fontId="5" fillId="2" borderId="62" xfId="1" applyFont="1" applyBorder="1" applyAlignment="1" applyProtection="1">
      <alignment horizontal="right"/>
      <protection locked="0"/>
    </xf>
    <xf numFmtId="0" fontId="5" fillId="2" borderId="63" xfId="1" applyFont="1" applyBorder="1" applyAlignment="1" applyProtection="1">
      <alignment horizontal="right"/>
      <protection locked="0"/>
    </xf>
    <xf numFmtId="0" fontId="5" fillId="2" borderId="4" xfId="1" applyFont="1" applyBorder="1" applyAlignment="1" applyProtection="1">
      <alignment horizontal="right"/>
      <protection locked="0"/>
    </xf>
    <xf numFmtId="0" fontId="2" fillId="2" borderId="40" xfId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69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5" fillId="2" borderId="33" xfId="1" applyFont="1" applyBorder="1" applyAlignment="1" applyProtection="1">
      <alignment horizontal="center" wrapText="1"/>
      <protection locked="0"/>
    </xf>
    <xf numFmtId="0" fontId="5" fillId="2" borderId="28" xfId="1" applyFont="1" applyBorder="1" applyAlignment="1" applyProtection="1">
      <alignment horizontal="center" wrapText="1"/>
      <protection locked="0"/>
    </xf>
    <xf numFmtId="0" fontId="5" fillId="2" borderId="65" xfId="1" applyFont="1" applyBorder="1" applyAlignment="1" applyProtection="1">
      <alignment horizontal="center" wrapText="1"/>
      <protection locked="0"/>
    </xf>
    <xf numFmtId="0" fontId="5" fillId="2" borderId="34" xfId="1" applyFont="1" applyBorder="1" applyAlignment="1" applyProtection="1">
      <alignment horizontal="center" wrapText="1"/>
      <protection locked="0"/>
    </xf>
    <xf numFmtId="0" fontId="5" fillId="2" borderId="25" xfId="1" applyFont="1" applyBorder="1" applyAlignment="1" applyProtection="1">
      <alignment horizontal="center" wrapText="1"/>
      <protection locked="0"/>
    </xf>
    <xf numFmtId="0" fontId="5" fillId="2" borderId="44" xfId="1" applyFont="1" applyBorder="1" applyAlignment="1" applyProtection="1">
      <alignment horizontal="center" wrapText="1"/>
      <protection locked="0"/>
    </xf>
    <xf numFmtId="0" fontId="2" fillId="2" borderId="48" xfId="1" applyBorder="1" applyAlignment="1" applyProtection="1">
      <alignment horizontal="center" wrapText="1"/>
      <protection locked="0"/>
    </xf>
    <xf numFmtId="0" fontId="2" fillId="2" borderId="19" xfId="1" applyBorder="1" applyAlignment="1" applyProtection="1">
      <alignment horizontal="center" wrapText="1"/>
      <protection locked="0"/>
    </xf>
    <xf numFmtId="0" fontId="2" fillId="2" borderId="20" xfId="1" applyBorder="1" applyAlignment="1" applyProtection="1">
      <alignment horizontal="center" wrapText="1"/>
      <protection locked="0"/>
    </xf>
    <xf numFmtId="0" fontId="11" fillId="0" borderId="37" xfId="4" applyFont="1" applyAlignment="1" applyProtection="1">
      <alignment horizontal="center" wrapText="1"/>
      <protection locked="0"/>
    </xf>
    <xf numFmtId="0" fontId="3" fillId="2" borderId="30" xfId="2" applyBorder="1" applyAlignment="1" applyProtection="1">
      <alignment horizontal="center" wrapText="1"/>
      <protection locked="0"/>
    </xf>
    <xf numFmtId="0" fontId="3" fillId="2" borderId="31" xfId="2" applyBorder="1" applyAlignment="1" applyProtection="1">
      <alignment horizontal="center" wrapText="1"/>
      <protection locked="0"/>
    </xf>
    <xf numFmtId="0" fontId="3" fillId="2" borderId="40" xfId="2" applyBorder="1" applyAlignment="1" applyProtection="1">
      <alignment horizontal="center" wrapText="1"/>
      <protection locked="0"/>
    </xf>
    <xf numFmtId="0" fontId="2" fillId="2" borderId="39" xfId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5" fillId="2" borderId="21" xfId="1" applyFont="1" applyBorder="1" applyAlignment="1" applyProtection="1">
      <alignment horizontal="center" wrapText="1"/>
      <protection locked="0"/>
    </xf>
    <xf numFmtId="0" fontId="5" fillId="2" borderId="43" xfId="1" applyFont="1" applyBorder="1" applyAlignment="1" applyProtection="1">
      <alignment horizontal="center" wrapText="1"/>
      <protection locked="0"/>
    </xf>
    <xf numFmtId="0" fontId="5" fillId="2" borderId="14" xfId="1" applyFont="1" applyBorder="1" applyAlignment="1" applyProtection="1">
      <alignment horizontal="center" wrapText="1"/>
      <protection locked="0"/>
    </xf>
    <xf numFmtId="0" fontId="0" fillId="0" borderId="77" xfId="0" applyBorder="1" applyAlignment="1" applyProtection="1">
      <alignment horizontal="center" vertical="center" wrapText="1"/>
      <protection locked="0"/>
    </xf>
    <xf numFmtId="0" fontId="0" fillId="0" borderId="78" xfId="0" applyBorder="1" applyAlignment="1" applyProtection="1">
      <alignment horizontal="center" vertical="center" wrapText="1"/>
      <protection locked="0"/>
    </xf>
    <xf numFmtId="0" fontId="5" fillId="2" borderId="21" xfId="1" applyFont="1" applyBorder="1" applyAlignment="1" applyProtection="1">
      <alignment horizontal="right" wrapText="1"/>
      <protection locked="0"/>
    </xf>
    <xf numFmtId="0" fontId="5" fillId="2" borderId="43" xfId="1" applyFont="1" applyBorder="1" applyAlignment="1" applyProtection="1">
      <alignment horizontal="right" wrapText="1"/>
      <protection locked="0"/>
    </xf>
    <xf numFmtId="0" fontId="5" fillId="2" borderId="14" xfId="1" applyFont="1" applyBorder="1" applyAlignment="1" applyProtection="1">
      <alignment horizontal="right" wrapText="1"/>
      <protection locked="0"/>
    </xf>
    <xf numFmtId="0" fontId="5" fillId="2" borderId="18" xfId="1" applyFont="1" applyBorder="1" applyAlignment="1" applyProtection="1">
      <alignment horizontal="right" wrapText="1"/>
      <protection locked="0"/>
    </xf>
    <xf numFmtId="0" fontId="5" fillId="2" borderId="19" xfId="1" applyFont="1" applyBorder="1" applyAlignment="1" applyProtection="1">
      <alignment horizontal="right" wrapText="1"/>
      <protection locked="0"/>
    </xf>
    <xf numFmtId="0" fontId="5" fillId="2" borderId="20" xfId="1" applyFont="1" applyBorder="1" applyAlignment="1" applyProtection="1">
      <alignment horizontal="right" wrapText="1"/>
      <protection locked="0"/>
    </xf>
    <xf numFmtId="0" fontId="1" fillId="2" borderId="6" xfId="3" applyFont="1" applyFill="1" applyBorder="1" applyAlignment="1" applyProtection="1">
      <alignment horizontal="center"/>
      <protection locked="0"/>
    </xf>
    <xf numFmtId="0" fontId="1" fillId="2" borderId="7" xfId="3" applyFont="1" applyFill="1" applyBorder="1" applyAlignment="1" applyProtection="1">
      <alignment horizontal="center"/>
      <protection locked="0"/>
    </xf>
    <xf numFmtId="0" fontId="1" fillId="2" borderId="8" xfId="3" applyFont="1" applyFill="1" applyBorder="1" applyAlignment="1" applyProtection="1">
      <alignment horizontal="center"/>
      <protection locked="0"/>
    </xf>
    <xf numFmtId="0" fontId="2" fillId="2" borderId="17" xfId="1" applyBorder="1" applyAlignment="1" applyProtection="1">
      <alignment horizontal="center" wrapText="1"/>
      <protection locked="0"/>
    </xf>
    <xf numFmtId="0" fontId="2" fillId="2" borderId="16" xfId="1" applyBorder="1" applyAlignment="1" applyProtection="1">
      <alignment horizontal="center" wrapText="1"/>
      <protection locked="0"/>
    </xf>
    <xf numFmtId="0" fontId="2" fillId="2" borderId="22" xfId="1" applyBorder="1" applyAlignment="1" applyProtection="1">
      <alignment horizontal="center" wrapText="1"/>
      <protection locked="0"/>
    </xf>
    <xf numFmtId="0" fontId="2" fillId="2" borderId="18" xfId="1" applyBorder="1" applyAlignment="1" applyProtection="1">
      <alignment horizontal="center" wrapText="1"/>
      <protection locked="0"/>
    </xf>
    <xf numFmtId="0" fontId="4" fillId="2" borderId="9" xfId="3" applyFill="1" applyBorder="1" applyAlignment="1" applyProtection="1">
      <alignment horizontal="center"/>
      <protection locked="0"/>
    </xf>
    <xf numFmtId="0" fontId="4" fillId="2" borderId="10" xfId="3" applyFill="1" applyBorder="1" applyAlignment="1" applyProtection="1">
      <alignment horizontal="center"/>
      <protection locked="0"/>
    </xf>
    <xf numFmtId="0" fontId="4" fillId="2" borderId="11" xfId="3" applyFill="1" applyBorder="1" applyAlignment="1" applyProtection="1">
      <alignment horizontal="center"/>
      <protection locked="0"/>
    </xf>
    <xf numFmtId="0" fontId="2" fillId="2" borderId="17" xfId="1" applyBorder="1" applyAlignment="1" applyProtection="1">
      <alignment horizontal="center"/>
      <protection locked="0"/>
    </xf>
    <xf numFmtId="0" fontId="2" fillId="2" borderId="16" xfId="1" applyBorder="1" applyAlignment="1" applyProtection="1">
      <alignment horizontal="center"/>
      <protection locked="0"/>
    </xf>
    <xf numFmtId="0" fontId="5" fillId="2" borderId="17" xfId="1" applyFont="1" applyBorder="1" applyAlignment="1" applyProtection="1">
      <alignment horizontal="right" wrapText="1"/>
      <protection locked="0"/>
    </xf>
    <xf numFmtId="0" fontId="5" fillId="2" borderId="6" xfId="1" applyFont="1" applyBorder="1" applyAlignment="1" applyProtection="1">
      <alignment horizontal="right"/>
      <protection locked="0"/>
    </xf>
    <xf numFmtId="0" fontId="5" fillId="2" borderId="8" xfId="1" applyFont="1" applyBorder="1" applyAlignment="1" applyProtection="1">
      <alignment horizontal="right"/>
      <protection locked="0"/>
    </xf>
    <xf numFmtId="0" fontId="5" fillId="2" borderId="12" xfId="1" applyFont="1" applyBorder="1" applyAlignment="1" applyProtection="1">
      <alignment horizontal="right"/>
      <protection locked="0"/>
    </xf>
    <xf numFmtId="0" fontId="5" fillId="2" borderId="2" xfId="1" applyFont="1" applyAlignment="1" applyProtection="1">
      <alignment horizontal="left"/>
      <protection locked="0"/>
    </xf>
    <xf numFmtId="0" fontId="2" fillId="2" borderId="18" xfId="1" applyBorder="1" applyAlignment="1" applyProtection="1">
      <alignment horizontal="center"/>
      <protection locked="0"/>
    </xf>
    <xf numFmtId="0" fontId="2" fillId="2" borderId="19" xfId="1" applyBorder="1" applyAlignment="1" applyProtection="1">
      <alignment horizontal="center"/>
      <protection locked="0"/>
    </xf>
    <xf numFmtId="0" fontId="2" fillId="2" borderId="20" xfId="1" applyBorder="1" applyAlignment="1" applyProtection="1">
      <alignment horizontal="center"/>
      <protection locked="0"/>
    </xf>
    <xf numFmtId="0" fontId="3" fillId="2" borderId="45" xfId="2" applyBorder="1" applyAlignment="1" applyProtection="1">
      <alignment horizontal="center"/>
      <protection locked="0"/>
    </xf>
    <xf numFmtId="0" fontId="3" fillId="2" borderId="31" xfId="2" applyBorder="1" applyAlignment="1" applyProtection="1">
      <alignment horizontal="center"/>
      <protection locked="0"/>
    </xf>
    <xf numFmtId="0" fontId="6" fillId="2" borderId="24" xfId="2" applyFont="1" applyBorder="1" applyAlignment="1" applyProtection="1">
      <alignment horizontal="center"/>
      <protection locked="0"/>
    </xf>
    <xf numFmtId="0" fontId="6" fillId="2" borderId="25" xfId="2" applyFont="1" applyBorder="1" applyAlignment="1" applyProtection="1">
      <alignment horizontal="center"/>
      <protection locked="0"/>
    </xf>
    <xf numFmtId="0" fontId="5" fillId="2" borderId="17" xfId="1" applyFont="1" applyBorder="1" applyAlignment="1" applyProtection="1">
      <alignment horizontal="left"/>
      <protection locked="0"/>
    </xf>
    <xf numFmtId="0" fontId="5" fillId="2" borderId="2" xfId="1" applyFont="1" applyBorder="1" applyAlignment="1" applyProtection="1">
      <alignment horizontal="right" wrapText="1"/>
      <protection locked="0"/>
    </xf>
    <xf numFmtId="0" fontId="5" fillId="2" borderId="47" xfId="1" applyFont="1" applyBorder="1" applyAlignment="1" applyProtection="1">
      <alignment horizontal="center" wrapText="1"/>
      <protection locked="0"/>
    </xf>
    <xf numFmtId="0" fontId="5" fillId="2" borderId="67" xfId="1" applyFont="1" applyBorder="1" applyAlignment="1" applyProtection="1">
      <alignment horizontal="center" wrapText="1"/>
      <protection locked="0"/>
    </xf>
    <xf numFmtId="0" fontId="5" fillId="2" borderId="68" xfId="1" applyFont="1" applyBorder="1" applyAlignment="1" applyProtection="1">
      <alignment horizontal="center" wrapText="1"/>
      <protection locked="0"/>
    </xf>
    <xf numFmtId="0" fontId="2" fillId="2" borderId="26" xfId="1" applyBorder="1" applyAlignment="1" applyProtection="1">
      <alignment horizontal="center"/>
      <protection locked="0"/>
    </xf>
    <xf numFmtId="0" fontId="2" fillId="2" borderId="28" xfId="1" applyBorder="1" applyAlignment="1" applyProtection="1">
      <alignment horizontal="center"/>
      <protection locked="0"/>
    </xf>
    <xf numFmtId="0" fontId="2" fillId="2" borderId="65" xfId="1" applyBorder="1" applyAlignment="1" applyProtection="1">
      <alignment horizontal="center"/>
      <protection locked="0"/>
    </xf>
    <xf numFmtId="0" fontId="2" fillId="2" borderId="27" xfId="1" applyBorder="1" applyAlignment="1" applyProtection="1">
      <alignment horizontal="center"/>
      <protection locked="0"/>
    </xf>
    <xf numFmtId="0" fontId="2" fillId="2" borderId="25" xfId="1" applyBorder="1" applyAlignment="1" applyProtection="1">
      <alignment horizontal="center"/>
      <protection locked="0"/>
    </xf>
    <xf numFmtId="0" fontId="2" fillId="2" borderId="44" xfId="1" applyBorder="1" applyAlignment="1" applyProtection="1">
      <alignment horizontal="center"/>
      <protection locked="0"/>
    </xf>
    <xf numFmtId="0" fontId="5" fillId="2" borderId="18" xfId="1" applyFont="1" applyBorder="1" applyAlignment="1" applyProtection="1">
      <alignment horizontal="center" wrapText="1"/>
      <protection locked="0"/>
    </xf>
    <xf numFmtId="0" fontId="5" fillId="2" borderId="19" xfId="1" applyFont="1" applyBorder="1" applyAlignment="1" applyProtection="1">
      <alignment horizontal="center" wrapText="1"/>
      <protection locked="0"/>
    </xf>
    <xf numFmtId="0" fontId="5" fillId="2" borderId="20" xfId="1" applyFont="1" applyBorder="1" applyAlignment="1" applyProtection="1">
      <alignment horizontal="center" wrapText="1"/>
      <protection locked="0"/>
    </xf>
    <xf numFmtId="0" fontId="3" fillId="2" borderId="32" xfId="2" applyBorder="1" applyAlignment="1" applyProtection="1">
      <alignment horizontal="center" wrapText="1"/>
      <protection locked="0"/>
    </xf>
    <xf numFmtId="0" fontId="2" fillId="2" borderId="47" xfId="1" applyBorder="1" applyAlignment="1" applyProtection="1">
      <alignment horizontal="center"/>
      <protection locked="0"/>
    </xf>
    <xf numFmtId="0" fontId="2" fillId="2" borderId="67" xfId="1" applyBorder="1" applyAlignment="1" applyProtection="1">
      <alignment horizontal="center"/>
      <protection locked="0"/>
    </xf>
    <xf numFmtId="0" fontId="2" fillId="2" borderId="68" xfId="1" applyBorder="1" applyAlignment="1" applyProtection="1">
      <alignment horizontal="center"/>
      <protection locked="0"/>
    </xf>
    <xf numFmtId="0" fontId="2" fillId="2" borderId="70" xfId="1" applyBorder="1" applyAlignment="1" applyProtection="1">
      <alignment horizontal="center" wrapText="1"/>
      <protection locked="0"/>
    </xf>
    <xf numFmtId="0" fontId="2" fillId="2" borderId="71" xfId="1" applyBorder="1" applyAlignment="1" applyProtection="1">
      <alignment horizontal="center" wrapText="1"/>
      <protection locked="0"/>
    </xf>
    <xf numFmtId="0" fontId="2" fillId="2" borderId="26" xfId="1" applyBorder="1" applyAlignment="1" applyProtection="1">
      <alignment horizontal="center" wrapText="1"/>
      <protection locked="0"/>
    </xf>
    <xf numFmtId="0" fontId="2" fillId="2" borderId="65" xfId="1" applyBorder="1" applyAlignment="1" applyProtection="1">
      <alignment horizontal="center" wrapText="1"/>
      <protection locked="0"/>
    </xf>
    <xf numFmtId="0" fontId="2" fillId="2" borderId="27" xfId="1" applyBorder="1" applyAlignment="1" applyProtection="1">
      <alignment horizontal="center" wrapText="1"/>
      <protection locked="0"/>
    </xf>
    <xf numFmtId="0" fontId="2" fillId="2" borderId="44" xfId="1" applyBorder="1" applyAlignment="1" applyProtection="1">
      <alignment horizontal="center" wrapText="1"/>
      <protection locked="0"/>
    </xf>
    <xf numFmtId="0" fontId="3" fillId="2" borderId="33" xfId="2" applyBorder="1" applyAlignment="1" applyProtection="1">
      <alignment horizontal="center"/>
      <protection locked="0"/>
    </xf>
    <xf numFmtId="0" fontId="3" fillId="2" borderId="28" xfId="2" applyBorder="1" applyAlignment="1" applyProtection="1">
      <alignment horizontal="center"/>
      <protection locked="0"/>
    </xf>
    <xf numFmtId="0" fontId="3" fillId="2" borderId="38" xfId="2" applyBorder="1" applyAlignment="1" applyProtection="1">
      <alignment horizontal="center"/>
      <protection locked="0"/>
    </xf>
    <xf numFmtId="0" fontId="2" fillId="2" borderId="75" xfId="1" applyBorder="1" applyAlignment="1" applyProtection="1">
      <alignment horizontal="center" wrapText="1"/>
      <protection locked="0"/>
    </xf>
    <xf numFmtId="0" fontId="2" fillId="2" borderId="76" xfId="1" applyBorder="1" applyAlignment="1" applyProtection="1">
      <alignment horizontal="center" wrapText="1"/>
      <protection locked="0"/>
    </xf>
    <xf numFmtId="0" fontId="2" fillId="2" borderId="81" xfId="1" applyBorder="1" applyAlignment="1" applyProtection="1">
      <alignment horizontal="center" wrapText="1"/>
      <protection locked="0"/>
    </xf>
    <xf numFmtId="0" fontId="2" fillId="2" borderId="33" xfId="1" applyBorder="1" applyAlignment="1" applyProtection="1">
      <alignment horizontal="center"/>
      <protection locked="0"/>
    </xf>
    <xf numFmtId="0" fontId="2" fillId="2" borderId="38" xfId="1" applyBorder="1" applyAlignment="1" applyProtection="1">
      <alignment horizontal="center"/>
      <protection locked="0"/>
    </xf>
    <xf numFmtId="0" fontId="2" fillId="2" borderId="34" xfId="1" applyBorder="1" applyAlignment="1" applyProtection="1">
      <alignment horizontal="center"/>
      <protection locked="0"/>
    </xf>
    <xf numFmtId="0" fontId="2" fillId="2" borderId="46" xfId="1" applyBorder="1" applyAlignment="1" applyProtection="1">
      <alignment horizontal="center"/>
      <protection locked="0"/>
    </xf>
    <xf numFmtId="0" fontId="5" fillId="2" borderId="47" xfId="1" applyFont="1" applyBorder="1" applyAlignment="1" applyProtection="1">
      <alignment horizontal="right" wrapText="1"/>
      <protection locked="0"/>
    </xf>
    <xf numFmtId="0" fontId="5" fillId="2" borderId="67" xfId="1" applyFont="1" applyBorder="1" applyAlignment="1" applyProtection="1">
      <alignment horizontal="right" wrapText="1"/>
      <protection locked="0"/>
    </xf>
    <xf numFmtId="0" fontId="5" fillId="2" borderId="68" xfId="1" applyFont="1" applyBorder="1" applyAlignment="1" applyProtection="1">
      <alignment horizontal="right" wrapText="1"/>
      <protection locked="0"/>
    </xf>
    <xf numFmtId="0" fontId="2" fillId="2" borderId="35" xfId="1" applyBorder="1" applyAlignment="1" applyProtection="1">
      <alignment horizontal="center" wrapText="1"/>
      <protection locked="0"/>
    </xf>
    <xf numFmtId="0" fontId="2" fillId="2" borderId="36" xfId="1" applyBorder="1" applyAlignment="1" applyProtection="1">
      <alignment horizontal="center" wrapText="1"/>
      <protection locked="0"/>
    </xf>
    <xf numFmtId="0" fontId="9" fillId="2" borderId="38" xfId="1" applyFont="1" applyBorder="1" applyAlignment="1" applyProtection="1">
      <alignment horizontal="left" wrapText="1"/>
      <protection locked="0"/>
    </xf>
    <xf numFmtId="0" fontId="2" fillId="2" borderId="64" xfId="1" applyBorder="1" applyAlignment="1" applyProtection="1">
      <alignment horizontal="center" vertical="center" wrapText="1"/>
      <protection locked="0"/>
    </xf>
    <xf numFmtId="0" fontId="2" fillId="2" borderId="80" xfId="1" applyBorder="1" applyAlignment="1" applyProtection="1">
      <alignment horizontal="center" vertical="center" wrapText="1"/>
      <protection locked="0"/>
    </xf>
    <xf numFmtId="0" fontId="2" fillId="2" borderId="62" xfId="1" applyBorder="1" applyAlignment="1" applyProtection="1">
      <alignment horizontal="center" vertical="center" wrapText="1"/>
      <protection locked="0"/>
    </xf>
    <xf numFmtId="0" fontId="3" fillId="2" borderId="30" xfId="2" applyBorder="1" applyAlignment="1" applyProtection="1">
      <alignment horizontal="center"/>
      <protection locked="0"/>
    </xf>
    <xf numFmtId="0" fontId="3" fillId="2" borderId="32" xfId="2" applyBorder="1" applyAlignment="1" applyProtection="1">
      <alignment horizontal="center"/>
      <protection locked="0"/>
    </xf>
    <xf numFmtId="0" fontId="3" fillId="2" borderId="9" xfId="2" applyBorder="1" applyAlignment="1" applyProtection="1">
      <alignment horizontal="center" wrapText="1"/>
      <protection locked="0"/>
    </xf>
    <xf numFmtId="0" fontId="3" fillId="2" borderId="10" xfId="2" applyBorder="1" applyAlignment="1" applyProtection="1">
      <alignment horizontal="center" wrapText="1"/>
      <protection locked="0"/>
    </xf>
    <xf numFmtId="0" fontId="3" fillId="2" borderId="11" xfId="2" applyBorder="1" applyAlignment="1" applyProtection="1">
      <alignment horizontal="center" wrapText="1"/>
      <protection locked="0"/>
    </xf>
    <xf numFmtId="0" fontId="3" fillId="2" borderId="34" xfId="2" applyBorder="1" applyAlignment="1" applyProtection="1">
      <alignment horizontal="center" wrapText="1"/>
      <protection locked="0"/>
    </xf>
    <xf numFmtId="0" fontId="3" fillId="2" borderId="25" xfId="2" applyBorder="1" applyAlignment="1" applyProtection="1">
      <alignment horizontal="center" wrapText="1"/>
      <protection locked="0"/>
    </xf>
    <xf numFmtId="0" fontId="3" fillId="2" borderId="46" xfId="2" applyBorder="1" applyAlignment="1" applyProtection="1">
      <alignment horizontal="center" wrapText="1"/>
      <protection locked="0"/>
    </xf>
    <xf numFmtId="0" fontId="2" fillId="2" borderId="25" xfId="1" applyBorder="1" applyAlignment="1" applyProtection="1">
      <alignment horizontal="center" vertical="center" wrapText="1"/>
      <protection locked="0"/>
    </xf>
    <xf numFmtId="0" fontId="2" fillId="2" borderId="44" xfId="1" applyBorder="1" applyAlignment="1" applyProtection="1">
      <alignment horizontal="center" vertical="center" wrapText="1"/>
      <protection locked="0"/>
    </xf>
    <xf numFmtId="0" fontId="2" fillId="2" borderId="34" xfId="1" applyBorder="1" applyAlignment="1" applyProtection="1">
      <alignment horizontal="center" vertical="center" wrapText="1"/>
      <protection locked="0"/>
    </xf>
    <xf numFmtId="0" fontId="2" fillId="2" borderId="28" xfId="1" applyBorder="1" applyAlignment="1" applyProtection="1">
      <alignment horizontal="center" wrapText="1"/>
      <protection locked="0"/>
    </xf>
    <xf numFmtId="0" fontId="2" fillId="2" borderId="25" xfId="1" applyBorder="1" applyAlignment="1" applyProtection="1">
      <alignment horizontal="center" wrapText="1"/>
      <protection locked="0"/>
    </xf>
  </cellXfs>
  <cellStyles count="6">
    <cellStyle name="Вывод" xfId="1" builtinId="21"/>
    <cellStyle name="Вычисление" xfId="2" builtinId="22"/>
    <cellStyle name="Итог" xfId="3" builtinId="25"/>
    <cellStyle name="Обычный" xfId="0" builtinId="0"/>
    <cellStyle name="Пояснение" xfId="5" builtinId="53"/>
    <cellStyle name="Связанная ячейка" xfId="4" builtin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0"/>
  <sheetViews>
    <sheetView tabSelected="1" view="pageBreakPreview" topLeftCell="A52" zoomScale="85" zoomScaleNormal="100" zoomScaleSheetLayoutView="85" workbookViewId="0">
      <selection activeCell="A70" sqref="A70"/>
    </sheetView>
  </sheetViews>
  <sheetFormatPr defaultRowHeight="15" x14ac:dyDescent="0.25"/>
  <cols>
    <col min="1" max="1" width="9.140625" style="3" customWidth="1"/>
    <col min="2" max="2" width="10.7109375" style="3" bestFit="1" customWidth="1"/>
    <col min="3" max="3" width="9.7109375" style="3" bestFit="1" customWidth="1"/>
    <col min="4" max="4" width="9.42578125" style="3" bestFit="1" customWidth="1"/>
    <col min="5" max="5" width="9.140625" style="3"/>
    <col min="6" max="6" width="10.7109375" style="3" bestFit="1" customWidth="1"/>
    <col min="7" max="7" width="9.7109375" style="3" bestFit="1" customWidth="1"/>
    <col min="8" max="20" width="9.140625" style="3"/>
    <col min="25" max="25" width="9.140625" customWidth="1"/>
    <col min="26" max="26" width="3.5703125" style="2" bestFit="1" customWidth="1"/>
    <col min="27" max="27" width="8.42578125" style="2" bestFit="1" customWidth="1"/>
  </cols>
  <sheetData>
    <row r="1" spans="1:21" ht="15.75" thickBot="1" x14ac:dyDescent="0.3">
      <c r="A1" s="127" t="s">
        <v>78</v>
      </c>
      <c r="B1" s="127"/>
      <c r="C1" s="127"/>
      <c r="D1" s="127"/>
      <c r="E1" s="127"/>
      <c r="F1" s="127"/>
      <c r="G1" s="127"/>
      <c r="H1" s="127"/>
      <c r="I1" s="127"/>
    </row>
    <row r="2" spans="1:21" ht="15.75" customHeight="1" thickTop="1" thickBot="1" x14ac:dyDescent="0.3">
      <c r="A2" s="127"/>
      <c r="B2" s="127"/>
      <c r="C2" s="127"/>
      <c r="D2" s="127"/>
      <c r="E2" s="127"/>
      <c r="F2" s="127"/>
      <c r="G2" s="127"/>
      <c r="H2" s="127"/>
      <c r="I2" s="127"/>
    </row>
    <row r="3" spans="1:21" ht="15.75" thickTop="1" x14ac:dyDescent="0.25"/>
    <row r="4" spans="1:21" ht="15.75" thickBot="1" x14ac:dyDescent="0.3">
      <c r="A4" s="153" t="s">
        <v>6</v>
      </c>
      <c r="B4" s="154"/>
      <c r="C4" s="154"/>
      <c r="D4" s="153" t="s">
        <v>7</v>
      </c>
      <c r="E4" s="154"/>
      <c r="F4" s="154"/>
      <c r="G4" s="153" t="s">
        <v>5</v>
      </c>
      <c r="H4" s="154"/>
      <c r="I4" s="155"/>
    </row>
    <row r="5" spans="1:21" ht="15.75" thickTop="1" x14ac:dyDescent="0.25">
      <c r="A5" s="146"/>
      <c r="B5" s="147"/>
      <c r="C5" s="147"/>
      <c r="D5" s="146"/>
      <c r="E5" s="147"/>
      <c r="F5" s="147"/>
      <c r="G5" s="146"/>
      <c r="H5" s="147"/>
      <c r="I5" s="148"/>
    </row>
    <row r="7" spans="1:21" ht="15.75" thickBot="1" x14ac:dyDescent="0.3">
      <c r="A7" s="153" t="s">
        <v>2</v>
      </c>
      <c r="B7" s="154"/>
      <c r="C7" s="154"/>
      <c r="D7" s="153" t="s">
        <v>3</v>
      </c>
      <c r="E7" s="154"/>
      <c r="F7" s="154"/>
      <c r="G7" s="153" t="s">
        <v>4</v>
      </c>
      <c r="H7" s="154"/>
      <c r="I7" s="155"/>
    </row>
    <row r="8" spans="1:21" ht="15.75" thickTop="1" x14ac:dyDescent="0.25">
      <c r="A8" s="146"/>
      <c r="B8" s="147"/>
      <c r="C8" s="147"/>
      <c r="D8" s="146"/>
      <c r="E8" s="147"/>
      <c r="F8" s="147"/>
      <c r="G8" s="146"/>
      <c r="H8" s="147"/>
      <c r="I8" s="148"/>
      <c r="P8" s="4"/>
      <c r="Q8" s="4"/>
      <c r="R8" s="4"/>
      <c r="S8" s="4"/>
      <c r="T8" s="4"/>
      <c r="U8" s="1"/>
    </row>
    <row r="9" spans="1:21" x14ac:dyDescent="0.25">
      <c r="P9" s="4"/>
      <c r="Q9" s="4"/>
      <c r="R9" s="4"/>
      <c r="S9" s="4"/>
      <c r="T9" s="4"/>
      <c r="U9" s="1"/>
    </row>
    <row r="10" spans="1:21" ht="15.75" thickBot="1" x14ac:dyDescent="0.3">
      <c r="A10" s="153" t="s">
        <v>8</v>
      </c>
      <c r="B10" s="154"/>
      <c r="C10" s="154"/>
      <c r="D10" s="153" t="s">
        <v>9</v>
      </c>
      <c r="E10" s="154"/>
      <c r="F10" s="154"/>
      <c r="G10" s="153" t="s">
        <v>10</v>
      </c>
      <c r="H10" s="154"/>
      <c r="I10" s="155"/>
      <c r="P10" s="4"/>
      <c r="Q10" s="4"/>
      <c r="R10" s="4"/>
      <c r="S10" s="4"/>
      <c r="T10" s="4"/>
      <c r="U10" s="1"/>
    </row>
    <row r="11" spans="1:21" ht="15.75" thickTop="1" x14ac:dyDescent="0.25">
      <c r="A11" s="146"/>
      <c r="B11" s="147"/>
      <c r="C11" s="147"/>
      <c r="D11" s="146"/>
      <c r="E11" s="147"/>
      <c r="F11" s="147"/>
      <c r="G11" s="146"/>
      <c r="H11" s="147"/>
      <c r="I11" s="148"/>
      <c r="P11" s="4"/>
      <c r="Q11" s="4"/>
      <c r="R11" s="4"/>
      <c r="S11" s="4"/>
      <c r="T11" s="4"/>
      <c r="U11" s="1"/>
    </row>
    <row r="12" spans="1:21" x14ac:dyDescent="0.25">
      <c r="P12" s="4"/>
      <c r="Q12" s="4"/>
      <c r="R12" s="4"/>
      <c r="S12" s="4"/>
      <c r="T12" s="4"/>
      <c r="U12" s="1"/>
    </row>
    <row r="13" spans="1:21" ht="15.75" thickBot="1" x14ac:dyDescent="0.3">
      <c r="A13" s="153" t="s">
        <v>1</v>
      </c>
      <c r="B13" s="154"/>
      <c r="C13" s="154"/>
      <c r="D13" s="153" t="s">
        <v>0</v>
      </c>
      <c r="E13" s="154"/>
      <c r="F13" s="154"/>
      <c r="G13" s="153" t="s">
        <v>0</v>
      </c>
      <c r="H13" s="154"/>
      <c r="I13" s="155"/>
      <c r="P13" s="4"/>
      <c r="Q13" s="4"/>
      <c r="R13" s="4"/>
      <c r="S13" s="4"/>
      <c r="T13" s="4"/>
      <c r="U13" s="1"/>
    </row>
    <row r="14" spans="1:21" ht="15.75" thickTop="1" x14ac:dyDescent="0.25">
      <c r="A14" s="146"/>
      <c r="B14" s="147"/>
      <c r="C14" s="147"/>
      <c r="D14" s="146"/>
      <c r="E14" s="147"/>
      <c r="F14" s="147"/>
      <c r="G14" s="146"/>
      <c r="H14" s="147"/>
      <c r="I14" s="148"/>
      <c r="P14" s="4"/>
      <c r="Q14" s="4"/>
      <c r="R14" s="4"/>
      <c r="S14" s="4"/>
      <c r="T14" s="4"/>
      <c r="U14" s="1"/>
    </row>
    <row r="15" spans="1:21" x14ac:dyDescent="0.25">
      <c r="P15" s="4"/>
      <c r="Q15" s="4"/>
      <c r="R15" s="4"/>
      <c r="S15" s="4"/>
      <c r="T15" s="4"/>
      <c r="U15" s="1"/>
    </row>
    <row r="16" spans="1:21" ht="15" customHeight="1" thickBot="1" x14ac:dyDescent="0.3">
      <c r="A16" s="163" t="s">
        <v>34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5"/>
      <c r="P16" s="4"/>
      <c r="Q16" s="4"/>
      <c r="R16" s="4"/>
      <c r="S16" s="4"/>
      <c r="T16" s="4"/>
      <c r="U16" s="1"/>
    </row>
    <row r="17" spans="1:27" ht="15.75" thickTop="1" x14ac:dyDescent="0.25">
      <c r="A17" s="170" t="s">
        <v>11</v>
      </c>
      <c r="B17" s="170"/>
      <c r="C17" s="170"/>
      <c r="D17" s="170"/>
      <c r="E17" s="170"/>
      <c r="F17" s="170"/>
      <c r="G17" s="170"/>
      <c r="H17" s="170"/>
      <c r="I17" s="170"/>
      <c r="J17" s="170"/>
      <c r="K17" s="5"/>
      <c r="P17" s="4"/>
      <c r="Q17" s="4"/>
      <c r="R17" s="4"/>
      <c r="S17" s="4"/>
      <c r="T17" s="4"/>
      <c r="U17" s="1"/>
    </row>
    <row r="18" spans="1:27" x14ac:dyDescent="0.25">
      <c r="A18" s="162" t="s">
        <v>12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6"/>
      <c r="P18" s="4"/>
      <c r="Q18" s="4"/>
      <c r="R18" s="4"/>
      <c r="S18" s="4"/>
      <c r="T18" s="4"/>
      <c r="U18" s="1"/>
    </row>
    <row r="19" spans="1:27" x14ac:dyDescent="0.25">
      <c r="A19" s="162" t="s">
        <v>13</v>
      </c>
      <c r="B19" s="162"/>
      <c r="C19" s="162"/>
      <c r="D19" s="162"/>
      <c r="E19" s="162"/>
      <c r="F19" s="162"/>
      <c r="G19" s="162"/>
      <c r="H19" s="162"/>
      <c r="I19" s="162"/>
      <c r="J19" s="162"/>
      <c r="K19" s="6"/>
      <c r="P19" s="4"/>
      <c r="Q19" s="4"/>
      <c r="R19" s="4"/>
      <c r="S19" s="4"/>
      <c r="T19" s="4"/>
      <c r="U19" s="1"/>
    </row>
    <row r="20" spans="1:27" ht="15" customHeight="1" x14ac:dyDescent="0.25">
      <c r="A20" s="162" t="s">
        <v>14</v>
      </c>
      <c r="B20" s="162"/>
      <c r="C20" s="162"/>
      <c r="D20" s="162"/>
      <c r="E20" s="162"/>
      <c r="F20" s="162"/>
      <c r="G20" s="162"/>
      <c r="H20" s="162"/>
      <c r="I20" s="162"/>
      <c r="J20" s="162"/>
      <c r="K20" s="6"/>
      <c r="P20" s="4"/>
      <c r="Q20" s="4"/>
      <c r="R20" s="4"/>
      <c r="S20" s="4"/>
      <c r="T20" s="4"/>
      <c r="U20" s="1"/>
    </row>
    <row r="21" spans="1:27" x14ac:dyDescent="0.25">
      <c r="A21" s="162" t="s">
        <v>15</v>
      </c>
      <c r="B21" s="162"/>
      <c r="C21" s="162"/>
      <c r="D21" s="162"/>
      <c r="E21" s="162"/>
      <c r="F21" s="162"/>
      <c r="G21" s="162"/>
      <c r="H21" s="162"/>
      <c r="I21" s="162"/>
      <c r="J21" s="162"/>
      <c r="K21" s="6"/>
      <c r="P21" s="4"/>
      <c r="Q21" s="4"/>
      <c r="R21" s="4"/>
      <c r="S21" s="4"/>
      <c r="T21" s="4"/>
      <c r="U21" s="1"/>
    </row>
    <row r="22" spans="1:27" x14ac:dyDescent="0.25">
      <c r="A22" s="162" t="s">
        <v>16</v>
      </c>
      <c r="B22" s="162"/>
      <c r="C22" s="162"/>
      <c r="D22" s="162"/>
      <c r="E22" s="162"/>
      <c r="F22" s="162"/>
      <c r="G22" s="162"/>
      <c r="H22" s="162"/>
      <c r="I22" s="162"/>
      <c r="J22" s="162"/>
      <c r="K22" s="6"/>
      <c r="P22" s="4"/>
      <c r="Q22" s="4"/>
      <c r="R22" s="4"/>
      <c r="S22" s="4"/>
      <c r="T22" s="4"/>
      <c r="U22" s="1"/>
    </row>
    <row r="23" spans="1:27" x14ac:dyDescent="0.25">
      <c r="A23" s="162" t="s">
        <v>17</v>
      </c>
      <c r="B23" s="162"/>
      <c r="C23" s="162"/>
      <c r="D23" s="162"/>
      <c r="E23" s="162"/>
      <c r="F23" s="162"/>
      <c r="G23" s="162"/>
      <c r="H23" s="162"/>
      <c r="I23" s="162"/>
      <c r="J23" s="162"/>
      <c r="K23" s="6"/>
      <c r="P23" s="4"/>
      <c r="Q23" s="4"/>
      <c r="R23" s="4"/>
      <c r="S23" s="4"/>
      <c r="T23" s="4"/>
      <c r="U23" s="1"/>
    </row>
    <row r="24" spans="1:27" x14ac:dyDescent="0.25">
      <c r="P24" s="4"/>
      <c r="Q24" s="4"/>
      <c r="R24" s="4"/>
      <c r="S24" s="4"/>
      <c r="T24" s="4"/>
      <c r="U24" s="1"/>
    </row>
    <row r="25" spans="1:27" ht="15.75" thickBo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8"/>
      <c r="Q25" s="8"/>
      <c r="R25" s="8"/>
      <c r="S25" s="4"/>
      <c r="T25" s="4"/>
      <c r="U25" s="1"/>
    </row>
    <row r="26" spans="1:27" ht="16.5" customHeight="1" thickTop="1" thickBot="1" x14ac:dyDescent="0.3">
      <c r="A26" s="168" t="s">
        <v>28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31" t="s">
        <v>60</v>
      </c>
      <c r="P26" s="83"/>
      <c r="Q26" s="83" t="s">
        <v>61</v>
      </c>
      <c r="R26" s="113"/>
      <c r="S26" s="4"/>
      <c r="T26" s="4"/>
      <c r="U26" s="1"/>
    </row>
    <row r="27" spans="1:27" ht="16.5" customHeight="1" thickTop="1" thickBot="1" x14ac:dyDescent="0.3">
      <c r="A27" s="166" t="s">
        <v>20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95" t="s">
        <v>55</v>
      </c>
      <c r="P27" s="102"/>
      <c r="Q27" s="132" t="s">
        <v>62</v>
      </c>
      <c r="R27" s="102"/>
      <c r="S27" s="4"/>
      <c r="T27" s="4"/>
      <c r="U27" s="1"/>
    </row>
    <row r="28" spans="1:27" ht="15" customHeight="1" thickTop="1" x14ac:dyDescent="0.25">
      <c r="A28" s="156" t="s">
        <v>27</v>
      </c>
      <c r="B28" s="156"/>
      <c r="C28" s="156"/>
      <c r="D28" s="156"/>
      <c r="E28" s="156"/>
      <c r="F28" s="156" t="s">
        <v>24</v>
      </c>
      <c r="G28" s="156"/>
      <c r="H28" s="156"/>
      <c r="I28" s="149" t="s">
        <v>25</v>
      </c>
      <c r="J28" s="149"/>
      <c r="K28" s="149" t="s">
        <v>26</v>
      </c>
      <c r="L28" s="149"/>
      <c r="M28" s="149" t="s">
        <v>18</v>
      </c>
      <c r="N28" s="151" t="s">
        <v>19</v>
      </c>
      <c r="O28" s="97"/>
      <c r="P28" s="104"/>
      <c r="Q28" s="133"/>
      <c r="R28" s="104"/>
      <c r="S28" s="4"/>
      <c r="T28" s="4"/>
      <c r="U28" s="1"/>
    </row>
    <row r="29" spans="1:27" ht="15.75" thickBot="1" x14ac:dyDescent="0.3">
      <c r="A29" s="157"/>
      <c r="B29" s="157"/>
      <c r="C29" s="157"/>
      <c r="D29" s="157"/>
      <c r="E29" s="157"/>
      <c r="F29" s="9" t="s">
        <v>21</v>
      </c>
      <c r="G29" s="9" t="s">
        <v>22</v>
      </c>
      <c r="H29" s="9" t="s">
        <v>23</v>
      </c>
      <c r="I29" s="150"/>
      <c r="J29" s="150"/>
      <c r="K29" s="150"/>
      <c r="L29" s="150"/>
      <c r="M29" s="150"/>
      <c r="N29" s="152"/>
      <c r="O29" s="97"/>
      <c r="P29" s="104"/>
      <c r="Q29" s="133"/>
      <c r="R29" s="104"/>
      <c r="S29" s="4"/>
      <c r="T29" s="4"/>
      <c r="U29" s="1"/>
    </row>
    <row r="30" spans="1:27" ht="15.75" thickTop="1" x14ac:dyDescent="0.25">
      <c r="A30" s="10">
        <v>1</v>
      </c>
      <c r="B30" s="158"/>
      <c r="C30" s="158"/>
      <c r="D30" s="158"/>
      <c r="E30" s="158"/>
      <c r="F30" s="11"/>
      <c r="G30" s="11"/>
      <c r="H30" s="12"/>
      <c r="I30" s="159"/>
      <c r="J30" s="160"/>
      <c r="K30" s="161"/>
      <c r="L30" s="161"/>
      <c r="M30" s="13"/>
      <c r="N30" s="12"/>
      <c r="O30" s="97"/>
      <c r="P30" s="104"/>
      <c r="Q30" s="133"/>
      <c r="R30" s="104"/>
      <c r="S30" s="4"/>
      <c r="T30" s="4"/>
      <c r="U30" s="1"/>
      <c r="AA30" s="2">
        <f t="shared" ref="AA30:AA36" si="0">IFERROR((IF(F30,1,0)+IF(G30,1,0)+IF(H30,2,0))*(IF(I30,1,0)+IF(K30,0.7, 0))*M30/N30/5,0)</f>
        <v>0</v>
      </c>
    </row>
    <row r="31" spans="1:27" x14ac:dyDescent="0.25">
      <c r="A31" s="14">
        <v>2</v>
      </c>
      <c r="B31" s="171"/>
      <c r="C31" s="171"/>
      <c r="D31" s="171"/>
      <c r="E31" s="171"/>
      <c r="F31" s="15"/>
      <c r="G31" s="15"/>
      <c r="H31" s="16"/>
      <c r="I31" s="112"/>
      <c r="J31" s="112"/>
      <c r="K31" s="112"/>
      <c r="L31" s="112"/>
      <c r="M31" s="17"/>
      <c r="N31" s="16"/>
      <c r="O31" s="97"/>
      <c r="P31" s="104"/>
      <c r="Q31" s="133"/>
      <c r="R31" s="104"/>
      <c r="S31" s="4"/>
      <c r="T31" s="4"/>
      <c r="U31" s="1"/>
      <c r="AA31" s="2">
        <f t="shared" si="0"/>
        <v>0</v>
      </c>
    </row>
    <row r="32" spans="1:27" x14ac:dyDescent="0.25">
      <c r="A32" s="14">
        <v>3</v>
      </c>
      <c r="B32" s="171"/>
      <c r="C32" s="171"/>
      <c r="D32" s="171"/>
      <c r="E32" s="171"/>
      <c r="F32" s="15"/>
      <c r="G32" s="15"/>
      <c r="H32" s="16"/>
      <c r="I32" s="112"/>
      <c r="J32" s="112"/>
      <c r="K32" s="112"/>
      <c r="L32" s="112"/>
      <c r="M32" s="17"/>
      <c r="N32" s="16"/>
      <c r="O32" s="97"/>
      <c r="P32" s="104"/>
      <c r="Q32" s="133"/>
      <c r="R32" s="104"/>
      <c r="S32" s="4"/>
      <c r="T32" s="4"/>
      <c r="U32" s="1"/>
      <c r="AA32" s="2">
        <f t="shared" si="0"/>
        <v>0</v>
      </c>
    </row>
    <row r="33" spans="1:27" x14ac:dyDescent="0.25">
      <c r="A33" s="14">
        <v>4</v>
      </c>
      <c r="B33" s="171"/>
      <c r="C33" s="171"/>
      <c r="D33" s="171"/>
      <c r="E33" s="171"/>
      <c r="F33" s="15"/>
      <c r="G33" s="15"/>
      <c r="H33" s="16"/>
      <c r="I33" s="112"/>
      <c r="J33" s="112"/>
      <c r="K33" s="112"/>
      <c r="L33" s="112"/>
      <c r="M33" s="17"/>
      <c r="N33" s="16"/>
      <c r="O33" s="97"/>
      <c r="P33" s="104"/>
      <c r="Q33" s="133"/>
      <c r="R33" s="104"/>
      <c r="AA33" s="2">
        <f t="shared" si="0"/>
        <v>0</v>
      </c>
    </row>
    <row r="34" spans="1:27" x14ac:dyDescent="0.25">
      <c r="A34" s="14">
        <v>5</v>
      </c>
      <c r="B34" s="171"/>
      <c r="C34" s="171"/>
      <c r="D34" s="171"/>
      <c r="E34" s="171"/>
      <c r="F34" s="15"/>
      <c r="G34" s="15"/>
      <c r="H34" s="16"/>
      <c r="I34" s="112"/>
      <c r="J34" s="112"/>
      <c r="K34" s="112"/>
      <c r="L34" s="112"/>
      <c r="M34" s="17"/>
      <c r="N34" s="16"/>
      <c r="O34" s="97"/>
      <c r="P34" s="104"/>
      <c r="Q34" s="133"/>
      <c r="R34" s="104"/>
      <c r="AA34" s="2">
        <f t="shared" si="0"/>
        <v>0</v>
      </c>
    </row>
    <row r="35" spans="1:27" x14ac:dyDescent="0.25">
      <c r="A35" s="14">
        <v>6</v>
      </c>
      <c r="B35" s="171"/>
      <c r="C35" s="171"/>
      <c r="D35" s="171"/>
      <c r="E35" s="171"/>
      <c r="F35" s="15"/>
      <c r="G35" s="15"/>
      <c r="H35" s="16"/>
      <c r="I35" s="112"/>
      <c r="J35" s="112"/>
      <c r="K35" s="112"/>
      <c r="L35" s="112"/>
      <c r="M35" s="17"/>
      <c r="N35" s="16"/>
      <c r="O35" s="97"/>
      <c r="P35" s="104"/>
      <c r="Q35" s="133"/>
      <c r="R35" s="104"/>
      <c r="AA35" s="2">
        <f t="shared" si="0"/>
        <v>0</v>
      </c>
    </row>
    <row r="36" spans="1:27" ht="15.75" thickBot="1" x14ac:dyDescent="0.3">
      <c r="A36" s="9">
        <v>7</v>
      </c>
      <c r="B36" s="143"/>
      <c r="C36" s="144"/>
      <c r="D36" s="144"/>
      <c r="E36" s="145"/>
      <c r="F36" s="18"/>
      <c r="G36" s="18"/>
      <c r="H36" s="19"/>
      <c r="I36" s="52"/>
      <c r="J36" s="53"/>
      <c r="K36" s="52"/>
      <c r="L36" s="53"/>
      <c r="M36" s="20"/>
      <c r="N36" s="19"/>
      <c r="O36" s="99"/>
      <c r="P36" s="106"/>
      <c r="Q36" s="134"/>
      <c r="R36" s="106"/>
      <c r="AA36" s="2">
        <f t="shared" si="0"/>
        <v>0</v>
      </c>
    </row>
    <row r="37" spans="1:27" ht="16.5" thickTop="1" thickBot="1" x14ac:dyDescent="0.3">
      <c r="A37" s="7"/>
      <c r="B37" s="7"/>
      <c r="C37" s="7"/>
      <c r="D37" s="21"/>
      <c r="E37" s="7"/>
      <c r="F37" s="7"/>
      <c r="G37" s="7"/>
      <c r="H37" s="7"/>
      <c r="I37" s="7"/>
      <c r="J37" s="7"/>
      <c r="K37" s="7"/>
      <c r="L37" s="7"/>
      <c r="M37" s="7"/>
      <c r="Q37" s="4"/>
    </row>
    <row r="38" spans="1:27" ht="31.5" customHeight="1" thickTop="1" thickBot="1" x14ac:dyDescent="0.3">
      <c r="A38" s="218" t="s">
        <v>29</v>
      </c>
      <c r="B38" s="219"/>
      <c r="C38" s="219"/>
      <c r="D38" s="219"/>
      <c r="E38" s="219"/>
      <c r="F38" s="219"/>
      <c r="G38" s="219"/>
      <c r="H38" s="219"/>
      <c r="I38" s="220"/>
      <c r="J38" s="223" t="s">
        <v>60</v>
      </c>
      <c r="K38" s="221"/>
      <c r="L38" s="221" t="s">
        <v>61</v>
      </c>
      <c r="M38" s="222"/>
    </row>
    <row r="39" spans="1:27" ht="15.75" customHeight="1" thickTop="1" x14ac:dyDescent="0.25">
      <c r="A39" s="175" t="s">
        <v>27</v>
      </c>
      <c r="B39" s="176"/>
      <c r="C39" s="176"/>
      <c r="D39" s="176"/>
      <c r="E39" s="177"/>
      <c r="F39" s="185" t="s">
        <v>30</v>
      </c>
      <c r="G39" s="186"/>
      <c r="H39" s="187"/>
      <c r="I39" s="188" t="s">
        <v>19</v>
      </c>
      <c r="J39" s="95" t="s">
        <v>54</v>
      </c>
      <c r="K39" s="96"/>
      <c r="L39" s="101" t="s">
        <v>63</v>
      </c>
      <c r="M39" s="102"/>
    </row>
    <row r="40" spans="1:27" ht="15.75" thickBot="1" x14ac:dyDescent="0.3">
      <c r="A40" s="178"/>
      <c r="B40" s="179"/>
      <c r="C40" s="179"/>
      <c r="D40" s="179"/>
      <c r="E40" s="180"/>
      <c r="F40" s="9" t="s">
        <v>32</v>
      </c>
      <c r="G40" s="9" t="s">
        <v>33</v>
      </c>
      <c r="H40" s="9" t="s">
        <v>31</v>
      </c>
      <c r="I40" s="189"/>
      <c r="J40" s="97"/>
      <c r="K40" s="98"/>
      <c r="L40" s="103"/>
      <c r="M40" s="104"/>
    </row>
    <row r="41" spans="1:27" ht="15.75" customHeight="1" thickTop="1" x14ac:dyDescent="0.25">
      <c r="A41" s="10">
        <v>1</v>
      </c>
      <c r="B41" s="172"/>
      <c r="C41" s="173"/>
      <c r="D41" s="173"/>
      <c r="E41" s="174"/>
      <c r="F41" s="22"/>
      <c r="G41" s="22"/>
      <c r="H41" s="23"/>
      <c r="I41" s="24"/>
      <c r="J41" s="97"/>
      <c r="K41" s="98"/>
      <c r="L41" s="103"/>
      <c r="M41" s="104"/>
      <c r="AA41" s="2">
        <f t="shared" ref="AA41:AA47" si="1">IFERROR((IF(F41, 1, 0)+IF(G41, 2, 0)+IF(H41, 3, 0))*15/I41,0)</f>
        <v>0</v>
      </c>
    </row>
    <row r="42" spans="1:27" x14ac:dyDescent="0.25">
      <c r="A42" s="14">
        <v>2</v>
      </c>
      <c r="B42" s="135"/>
      <c r="C42" s="136"/>
      <c r="D42" s="136"/>
      <c r="E42" s="137"/>
      <c r="F42" s="25"/>
      <c r="G42" s="25"/>
      <c r="H42" s="26"/>
      <c r="I42" s="26"/>
      <c r="J42" s="97"/>
      <c r="K42" s="98"/>
      <c r="L42" s="103"/>
      <c r="M42" s="104"/>
      <c r="AA42" s="2">
        <f t="shared" si="1"/>
        <v>0</v>
      </c>
    </row>
    <row r="43" spans="1:27" x14ac:dyDescent="0.25">
      <c r="A43" s="14">
        <v>3</v>
      </c>
      <c r="B43" s="135"/>
      <c r="C43" s="136"/>
      <c r="D43" s="136"/>
      <c r="E43" s="137"/>
      <c r="F43" s="25"/>
      <c r="G43" s="25"/>
      <c r="H43" s="26"/>
      <c r="I43" s="26"/>
      <c r="J43" s="97"/>
      <c r="K43" s="98"/>
      <c r="L43" s="103"/>
      <c r="M43" s="104"/>
      <c r="AA43" s="2">
        <f t="shared" si="1"/>
        <v>0</v>
      </c>
    </row>
    <row r="44" spans="1:27" x14ac:dyDescent="0.25">
      <c r="A44" s="14">
        <v>4</v>
      </c>
      <c r="B44" s="135"/>
      <c r="C44" s="136"/>
      <c r="D44" s="136"/>
      <c r="E44" s="137"/>
      <c r="F44" s="25"/>
      <c r="G44" s="25"/>
      <c r="H44" s="26"/>
      <c r="I44" s="26"/>
      <c r="J44" s="97"/>
      <c r="K44" s="98"/>
      <c r="L44" s="103"/>
      <c r="M44" s="104"/>
      <c r="AA44" s="2">
        <f t="shared" si="1"/>
        <v>0</v>
      </c>
    </row>
    <row r="45" spans="1:27" x14ac:dyDescent="0.25">
      <c r="A45" s="14">
        <v>5</v>
      </c>
      <c r="B45" s="135"/>
      <c r="C45" s="136"/>
      <c r="D45" s="136"/>
      <c r="E45" s="137"/>
      <c r="F45" s="25"/>
      <c r="G45" s="25"/>
      <c r="H45" s="26"/>
      <c r="I45" s="26"/>
      <c r="J45" s="97"/>
      <c r="K45" s="98"/>
      <c r="L45" s="103"/>
      <c r="M45" s="104"/>
      <c r="AA45" s="2">
        <f t="shared" si="1"/>
        <v>0</v>
      </c>
    </row>
    <row r="46" spans="1:27" x14ac:dyDescent="0.25">
      <c r="A46" s="14">
        <v>6</v>
      </c>
      <c r="B46" s="135"/>
      <c r="C46" s="136"/>
      <c r="D46" s="136"/>
      <c r="E46" s="137"/>
      <c r="F46" s="25"/>
      <c r="G46" s="25"/>
      <c r="H46" s="26"/>
      <c r="I46" s="26"/>
      <c r="J46" s="97"/>
      <c r="K46" s="98"/>
      <c r="L46" s="103"/>
      <c r="M46" s="104"/>
      <c r="AA46" s="2">
        <f t="shared" si="1"/>
        <v>0</v>
      </c>
    </row>
    <row r="47" spans="1:27" ht="15.75" thickBot="1" x14ac:dyDescent="0.3">
      <c r="A47" s="9">
        <v>7</v>
      </c>
      <c r="B47" s="181"/>
      <c r="C47" s="182"/>
      <c r="D47" s="182"/>
      <c r="E47" s="183"/>
      <c r="F47" s="27"/>
      <c r="G47" s="27"/>
      <c r="H47" s="28"/>
      <c r="I47" s="28"/>
      <c r="J47" s="99"/>
      <c r="K47" s="100"/>
      <c r="L47" s="105"/>
      <c r="M47" s="106"/>
      <c r="AA47" s="2">
        <f t="shared" si="1"/>
        <v>0</v>
      </c>
    </row>
    <row r="48" spans="1:27" ht="16.5" thickTop="1" thickBot="1" x14ac:dyDescent="0.3">
      <c r="A48" s="29"/>
      <c r="B48" s="29"/>
      <c r="C48" s="29"/>
      <c r="D48" s="29"/>
      <c r="E48" s="29"/>
      <c r="F48" s="29"/>
      <c r="G48" s="29"/>
      <c r="H48" s="29"/>
      <c r="I48" s="29"/>
      <c r="J48" s="30"/>
      <c r="K48" s="30"/>
      <c r="L48" s="29"/>
      <c r="M48" s="29"/>
    </row>
    <row r="49" spans="1:27" ht="31.5" customHeight="1" thickTop="1" thickBot="1" x14ac:dyDescent="0.3">
      <c r="A49" s="128" t="s">
        <v>35</v>
      </c>
      <c r="B49" s="129"/>
      <c r="C49" s="129"/>
      <c r="D49" s="129"/>
      <c r="E49" s="129"/>
      <c r="F49" s="129"/>
      <c r="G49" s="129"/>
      <c r="H49" s="129"/>
      <c r="I49" s="184"/>
      <c r="J49" s="82" t="s">
        <v>60</v>
      </c>
      <c r="K49" s="83"/>
      <c r="L49" s="83" t="s">
        <v>61</v>
      </c>
      <c r="M49" s="113"/>
    </row>
    <row r="50" spans="1:27" ht="15.75" customHeight="1" thickTop="1" x14ac:dyDescent="0.25">
      <c r="A50" s="175" t="s">
        <v>27</v>
      </c>
      <c r="B50" s="176"/>
      <c r="C50" s="176"/>
      <c r="D50" s="176"/>
      <c r="E50" s="177"/>
      <c r="F50" s="185" t="s">
        <v>30</v>
      </c>
      <c r="G50" s="186"/>
      <c r="H50" s="187"/>
      <c r="I50" s="188" t="s">
        <v>19</v>
      </c>
      <c r="J50" s="95" t="s">
        <v>54</v>
      </c>
      <c r="K50" s="96"/>
      <c r="L50" s="101" t="s">
        <v>63</v>
      </c>
      <c r="M50" s="102"/>
    </row>
    <row r="51" spans="1:27" ht="15.75" thickBot="1" x14ac:dyDescent="0.3">
      <c r="A51" s="178"/>
      <c r="B51" s="179"/>
      <c r="C51" s="179"/>
      <c r="D51" s="179"/>
      <c r="E51" s="180"/>
      <c r="F51" s="9" t="s">
        <v>32</v>
      </c>
      <c r="G51" s="9" t="s">
        <v>33</v>
      </c>
      <c r="H51" s="9" t="s">
        <v>31</v>
      </c>
      <c r="I51" s="189"/>
      <c r="J51" s="97"/>
      <c r="K51" s="98"/>
      <c r="L51" s="103"/>
      <c r="M51" s="104"/>
    </row>
    <row r="52" spans="1:27" ht="15.75" thickTop="1" x14ac:dyDescent="0.25">
      <c r="A52" s="10">
        <v>1</v>
      </c>
      <c r="B52" s="172"/>
      <c r="C52" s="173"/>
      <c r="D52" s="173"/>
      <c r="E52" s="174"/>
      <c r="F52" s="22"/>
      <c r="G52" s="22"/>
      <c r="H52" s="23"/>
      <c r="I52" s="5"/>
      <c r="J52" s="97"/>
      <c r="K52" s="98"/>
      <c r="L52" s="103"/>
      <c r="M52" s="104"/>
      <c r="AA52" s="2">
        <f t="shared" ref="AA52:AA58" si="2">IFERROR((IF(F52, 1, 0)+IF(G52, 2, 0)+IF(H52, 3, 0))*8/I52,0)</f>
        <v>0</v>
      </c>
    </row>
    <row r="53" spans="1:27" x14ac:dyDescent="0.25">
      <c r="A53" s="14">
        <v>2</v>
      </c>
      <c r="B53" s="135"/>
      <c r="C53" s="136"/>
      <c r="D53" s="136"/>
      <c r="E53" s="137"/>
      <c r="F53" s="25"/>
      <c r="G53" s="25"/>
      <c r="H53" s="26"/>
      <c r="I53" s="25"/>
      <c r="J53" s="97"/>
      <c r="K53" s="98"/>
      <c r="L53" s="103"/>
      <c r="M53" s="104"/>
      <c r="AA53" s="2">
        <f t="shared" si="2"/>
        <v>0</v>
      </c>
    </row>
    <row r="54" spans="1:27" x14ac:dyDescent="0.25">
      <c r="A54" s="14">
        <v>3</v>
      </c>
      <c r="B54" s="135"/>
      <c r="C54" s="136"/>
      <c r="D54" s="136"/>
      <c r="E54" s="137"/>
      <c r="F54" s="25"/>
      <c r="G54" s="25"/>
      <c r="H54" s="26"/>
      <c r="I54" s="25"/>
      <c r="J54" s="97"/>
      <c r="K54" s="98"/>
      <c r="L54" s="103"/>
      <c r="M54" s="104"/>
      <c r="AA54" s="2">
        <f t="shared" si="2"/>
        <v>0</v>
      </c>
    </row>
    <row r="55" spans="1:27" x14ac:dyDescent="0.25">
      <c r="A55" s="14">
        <v>4</v>
      </c>
      <c r="B55" s="135"/>
      <c r="C55" s="136"/>
      <c r="D55" s="136"/>
      <c r="E55" s="137"/>
      <c r="F55" s="25"/>
      <c r="G55" s="25"/>
      <c r="H55" s="26"/>
      <c r="I55" s="25"/>
      <c r="J55" s="97"/>
      <c r="K55" s="98"/>
      <c r="L55" s="103"/>
      <c r="M55" s="104"/>
      <c r="AA55" s="2">
        <f t="shared" si="2"/>
        <v>0</v>
      </c>
    </row>
    <row r="56" spans="1:27" x14ac:dyDescent="0.25">
      <c r="A56" s="14">
        <v>5</v>
      </c>
      <c r="B56" s="135"/>
      <c r="C56" s="136"/>
      <c r="D56" s="136"/>
      <c r="E56" s="137"/>
      <c r="F56" s="25"/>
      <c r="G56" s="25"/>
      <c r="H56" s="26"/>
      <c r="I56" s="25"/>
      <c r="J56" s="97"/>
      <c r="K56" s="98"/>
      <c r="L56" s="103"/>
      <c r="M56" s="104"/>
      <c r="AA56" s="2">
        <f t="shared" si="2"/>
        <v>0</v>
      </c>
    </row>
    <row r="57" spans="1:27" x14ac:dyDescent="0.25">
      <c r="A57" s="14">
        <v>6</v>
      </c>
      <c r="B57" s="135"/>
      <c r="C57" s="136"/>
      <c r="D57" s="136"/>
      <c r="E57" s="137"/>
      <c r="F57" s="25"/>
      <c r="G57" s="25"/>
      <c r="H57" s="26"/>
      <c r="I57" s="25"/>
      <c r="J57" s="97"/>
      <c r="K57" s="98"/>
      <c r="L57" s="103"/>
      <c r="M57" s="104"/>
      <c r="AA57" s="2">
        <f t="shared" si="2"/>
        <v>0</v>
      </c>
    </row>
    <row r="58" spans="1:27" ht="15.75" thickBot="1" x14ac:dyDescent="0.3">
      <c r="A58" s="9">
        <v>7</v>
      </c>
      <c r="B58" s="181"/>
      <c r="C58" s="182"/>
      <c r="D58" s="182"/>
      <c r="E58" s="183"/>
      <c r="F58" s="27"/>
      <c r="G58" s="27"/>
      <c r="H58" s="28"/>
      <c r="I58" s="27"/>
      <c r="J58" s="99"/>
      <c r="K58" s="100"/>
      <c r="L58" s="105"/>
      <c r="M58" s="106"/>
      <c r="AA58" s="2">
        <f t="shared" si="2"/>
        <v>0</v>
      </c>
    </row>
    <row r="59" spans="1:27" ht="16.5" thickTop="1" thickBot="1" x14ac:dyDescent="0.3">
      <c r="A59" s="29"/>
      <c r="B59" s="29"/>
      <c r="C59" s="29"/>
      <c r="D59" s="29"/>
      <c r="E59" s="29"/>
      <c r="F59" s="29"/>
      <c r="G59" s="29"/>
      <c r="H59" s="29"/>
      <c r="I59" s="29"/>
      <c r="J59" s="29"/>
    </row>
    <row r="60" spans="1:27" ht="31.5" customHeight="1" thickTop="1" thickBot="1" x14ac:dyDescent="0.3">
      <c r="A60" s="128" t="s">
        <v>36</v>
      </c>
      <c r="B60" s="129"/>
      <c r="C60" s="129"/>
      <c r="D60" s="129"/>
      <c r="E60" s="129"/>
      <c r="F60" s="129"/>
      <c r="G60" s="129"/>
      <c r="H60" s="129"/>
      <c r="I60" s="184"/>
      <c r="J60" s="82" t="s">
        <v>60</v>
      </c>
      <c r="K60" s="83"/>
      <c r="L60" s="83" t="s">
        <v>61</v>
      </c>
      <c r="M60" s="113"/>
    </row>
    <row r="61" spans="1:27" ht="15.75" customHeight="1" thickTop="1" x14ac:dyDescent="0.25">
      <c r="A61" s="175" t="s">
        <v>27</v>
      </c>
      <c r="B61" s="176"/>
      <c r="C61" s="176"/>
      <c r="D61" s="176"/>
      <c r="E61" s="177"/>
      <c r="F61" s="185" t="s">
        <v>30</v>
      </c>
      <c r="G61" s="186"/>
      <c r="H61" s="187"/>
      <c r="I61" s="188" t="s">
        <v>19</v>
      </c>
      <c r="J61" s="95" t="s">
        <v>54</v>
      </c>
      <c r="K61" s="96"/>
      <c r="L61" s="101" t="s">
        <v>63</v>
      </c>
      <c r="M61" s="102"/>
    </row>
    <row r="62" spans="1:27" ht="15.75" thickBot="1" x14ac:dyDescent="0.3">
      <c r="A62" s="178"/>
      <c r="B62" s="179"/>
      <c r="C62" s="179"/>
      <c r="D62" s="179"/>
      <c r="E62" s="180"/>
      <c r="F62" s="9" t="s">
        <v>32</v>
      </c>
      <c r="G62" s="9" t="s">
        <v>33</v>
      </c>
      <c r="H62" s="9" t="s">
        <v>31</v>
      </c>
      <c r="I62" s="189"/>
      <c r="J62" s="97"/>
      <c r="K62" s="98"/>
      <c r="L62" s="103"/>
      <c r="M62" s="104"/>
    </row>
    <row r="63" spans="1:27" ht="15.75" thickTop="1" x14ac:dyDescent="0.25">
      <c r="A63" s="10">
        <v>1</v>
      </c>
      <c r="B63" s="172"/>
      <c r="C63" s="173"/>
      <c r="D63" s="173"/>
      <c r="E63" s="174"/>
      <c r="F63" s="22"/>
      <c r="G63" s="22"/>
      <c r="H63" s="23"/>
      <c r="I63" s="5"/>
      <c r="J63" s="97"/>
      <c r="K63" s="98"/>
      <c r="L63" s="103"/>
      <c r="M63" s="104"/>
      <c r="AA63" s="2">
        <f t="shared" ref="AA63:AA69" si="3">IFERROR((IF(F63, 1, 0)+IF(G63, 2, 0)+IF(H63, 3, 0))*6/I63,0)</f>
        <v>0</v>
      </c>
    </row>
    <row r="64" spans="1:27" x14ac:dyDescent="0.25">
      <c r="A64" s="14">
        <v>2</v>
      </c>
      <c r="B64" s="135"/>
      <c r="C64" s="136"/>
      <c r="D64" s="136"/>
      <c r="E64" s="137"/>
      <c r="F64" s="25"/>
      <c r="G64" s="25"/>
      <c r="H64" s="26"/>
      <c r="I64" s="25"/>
      <c r="J64" s="97"/>
      <c r="K64" s="98"/>
      <c r="L64" s="103"/>
      <c r="M64" s="104"/>
      <c r="AA64" s="2">
        <f t="shared" si="3"/>
        <v>0</v>
      </c>
    </row>
    <row r="65" spans="1:27" x14ac:dyDescent="0.25">
      <c r="A65" s="14">
        <v>3</v>
      </c>
      <c r="B65" s="135"/>
      <c r="C65" s="136"/>
      <c r="D65" s="136"/>
      <c r="E65" s="137"/>
      <c r="F65" s="25"/>
      <c r="G65" s="25"/>
      <c r="H65" s="26"/>
      <c r="I65" s="25"/>
      <c r="J65" s="97"/>
      <c r="K65" s="98"/>
      <c r="L65" s="103"/>
      <c r="M65" s="104"/>
      <c r="AA65" s="2">
        <f t="shared" si="3"/>
        <v>0</v>
      </c>
    </row>
    <row r="66" spans="1:27" x14ac:dyDescent="0.25">
      <c r="A66" s="14">
        <v>4</v>
      </c>
      <c r="B66" s="135"/>
      <c r="C66" s="136"/>
      <c r="D66" s="136"/>
      <c r="E66" s="137"/>
      <c r="F66" s="25"/>
      <c r="G66" s="25"/>
      <c r="H66" s="26"/>
      <c r="I66" s="25"/>
      <c r="J66" s="97"/>
      <c r="K66" s="98"/>
      <c r="L66" s="103"/>
      <c r="M66" s="104"/>
      <c r="AA66" s="2">
        <f t="shared" si="3"/>
        <v>0</v>
      </c>
    </row>
    <row r="67" spans="1:27" x14ac:dyDescent="0.25">
      <c r="A67" s="14">
        <v>5</v>
      </c>
      <c r="B67" s="135"/>
      <c r="C67" s="136"/>
      <c r="D67" s="136"/>
      <c r="E67" s="137"/>
      <c r="F67" s="25"/>
      <c r="G67" s="25"/>
      <c r="H67" s="26"/>
      <c r="I67" s="25"/>
      <c r="J67" s="97"/>
      <c r="K67" s="98"/>
      <c r="L67" s="103"/>
      <c r="M67" s="104"/>
      <c r="AA67" s="2">
        <f t="shared" si="3"/>
        <v>0</v>
      </c>
    </row>
    <row r="68" spans="1:27" x14ac:dyDescent="0.25">
      <c r="A68" s="14">
        <v>6</v>
      </c>
      <c r="B68" s="135"/>
      <c r="C68" s="136"/>
      <c r="D68" s="136"/>
      <c r="E68" s="137"/>
      <c r="F68" s="25"/>
      <c r="G68" s="25"/>
      <c r="H68" s="26"/>
      <c r="I68" s="25"/>
      <c r="J68" s="97"/>
      <c r="K68" s="98"/>
      <c r="L68" s="103"/>
      <c r="M68" s="104"/>
      <c r="AA68" s="2">
        <f t="shared" si="3"/>
        <v>0</v>
      </c>
    </row>
    <row r="69" spans="1:27" ht="15.75" thickBot="1" x14ac:dyDescent="0.3">
      <c r="A69" s="9">
        <v>7</v>
      </c>
      <c r="B69" s="181"/>
      <c r="C69" s="182"/>
      <c r="D69" s="182"/>
      <c r="E69" s="183"/>
      <c r="F69" s="27"/>
      <c r="G69" s="27"/>
      <c r="H69" s="28"/>
      <c r="I69" s="27"/>
      <c r="J69" s="99"/>
      <c r="K69" s="100"/>
      <c r="L69" s="105"/>
      <c r="M69" s="106"/>
      <c r="AA69" s="2">
        <f t="shared" si="3"/>
        <v>0</v>
      </c>
    </row>
    <row r="70" spans="1:27" ht="16.5" thickTop="1" thickBot="1" x14ac:dyDescent="0.3">
      <c r="A70" s="29"/>
      <c r="B70" s="29"/>
      <c r="C70" s="29"/>
      <c r="D70" s="29"/>
      <c r="E70" s="29"/>
      <c r="F70" s="29"/>
      <c r="G70" s="29"/>
      <c r="H70" s="29"/>
      <c r="I70" s="29"/>
    </row>
    <row r="71" spans="1:27" ht="15.75" customHeight="1" thickTop="1" thickBot="1" x14ac:dyDescent="0.3">
      <c r="A71" s="128" t="s">
        <v>37</v>
      </c>
      <c r="B71" s="129"/>
      <c r="C71" s="129"/>
      <c r="D71" s="129"/>
      <c r="E71" s="129"/>
      <c r="F71" s="129"/>
      <c r="G71" s="129"/>
      <c r="H71" s="129"/>
      <c r="I71" s="184"/>
      <c r="J71" s="82" t="s">
        <v>60</v>
      </c>
      <c r="K71" s="83"/>
      <c r="L71" s="83" t="s">
        <v>61</v>
      </c>
      <c r="M71" s="113"/>
    </row>
    <row r="72" spans="1:27" ht="15.75" customHeight="1" thickTop="1" x14ac:dyDescent="0.25">
      <c r="A72" s="175" t="s">
        <v>27</v>
      </c>
      <c r="B72" s="176"/>
      <c r="C72" s="176"/>
      <c r="D72" s="176"/>
      <c r="E72" s="177"/>
      <c r="F72" s="185" t="s">
        <v>30</v>
      </c>
      <c r="G72" s="186"/>
      <c r="H72" s="187"/>
      <c r="I72" s="188" t="s">
        <v>19</v>
      </c>
      <c r="J72" s="132" t="s">
        <v>54</v>
      </c>
      <c r="K72" s="132"/>
      <c r="L72" s="95" t="s">
        <v>63</v>
      </c>
      <c r="M72" s="102"/>
    </row>
    <row r="73" spans="1:27" ht="15.75" thickBot="1" x14ac:dyDescent="0.3">
      <c r="A73" s="178"/>
      <c r="B73" s="179"/>
      <c r="C73" s="179"/>
      <c r="D73" s="179"/>
      <c r="E73" s="180"/>
      <c r="F73" s="9" t="s">
        <v>32</v>
      </c>
      <c r="G73" s="9" t="s">
        <v>33</v>
      </c>
      <c r="H73" s="9" t="s">
        <v>31</v>
      </c>
      <c r="I73" s="189"/>
      <c r="J73" s="133"/>
      <c r="K73" s="133"/>
      <c r="L73" s="97"/>
      <c r="M73" s="104"/>
    </row>
    <row r="74" spans="1:27" ht="15.75" thickTop="1" x14ac:dyDescent="0.25">
      <c r="A74" s="10">
        <v>1</v>
      </c>
      <c r="B74" s="172"/>
      <c r="C74" s="173"/>
      <c r="D74" s="173"/>
      <c r="E74" s="174"/>
      <c r="F74" s="22"/>
      <c r="G74" s="22"/>
      <c r="H74" s="23"/>
      <c r="I74" s="5"/>
      <c r="J74" s="133"/>
      <c r="K74" s="133"/>
      <c r="L74" s="97"/>
      <c r="M74" s="104"/>
      <c r="AA74" s="2">
        <f t="shared" ref="AA74:AA80" si="4">IFERROR((IF(F74, 1, 0)+IF(G74, 2, 0)+IF(H74, 3, 0))*4/I74,0)</f>
        <v>0</v>
      </c>
    </row>
    <row r="75" spans="1:27" x14ac:dyDescent="0.25">
      <c r="A75" s="14">
        <v>2</v>
      </c>
      <c r="B75" s="135"/>
      <c r="C75" s="136"/>
      <c r="D75" s="136"/>
      <c r="E75" s="137"/>
      <c r="F75" s="25"/>
      <c r="G75" s="25"/>
      <c r="H75" s="26"/>
      <c r="I75" s="25"/>
      <c r="J75" s="133"/>
      <c r="K75" s="133"/>
      <c r="L75" s="97"/>
      <c r="M75" s="104"/>
      <c r="AA75" s="2">
        <f t="shared" si="4"/>
        <v>0</v>
      </c>
    </row>
    <row r="76" spans="1:27" x14ac:dyDescent="0.25">
      <c r="A76" s="14">
        <v>3</v>
      </c>
      <c r="B76" s="135"/>
      <c r="C76" s="136"/>
      <c r="D76" s="136"/>
      <c r="E76" s="137"/>
      <c r="F76" s="25"/>
      <c r="G76" s="25"/>
      <c r="H76" s="26"/>
      <c r="I76" s="25"/>
      <c r="J76" s="133"/>
      <c r="K76" s="133"/>
      <c r="L76" s="97"/>
      <c r="M76" s="104"/>
      <c r="AA76" s="2">
        <f t="shared" si="4"/>
        <v>0</v>
      </c>
    </row>
    <row r="77" spans="1:27" x14ac:dyDescent="0.25">
      <c r="A77" s="14">
        <v>4</v>
      </c>
      <c r="B77" s="135"/>
      <c r="C77" s="136"/>
      <c r="D77" s="136"/>
      <c r="E77" s="137"/>
      <c r="F77" s="25"/>
      <c r="G77" s="25"/>
      <c r="H77" s="26"/>
      <c r="I77" s="25"/>
      <c r="J77" s="133"/>
      <c r="K77" s="133"/>
      <c r="L77" s="97"/>
      <c r="M77" s="104"/>
      <c r="AA77" s="2">
        <f t="shared" si="4"/>
        <v>0</v>
      </c>
    </row>
    <row r="78" spans="1:27" x14ac:dyDescent="0.25">
      <c r="A78" s="14">
        <v>5</v>
      </c>
      <c r="B78" s="135"/>
      <c r="C78" s="136"/>
      <c r="D78" s="136"/>
      <c r="E78" s="137"/>
      <c r="F78" s="25"/>
      <c r="G78" s="25"/>
      <c r="H78" s="26"/>
      <c r="I78" s="25"/>
      <c r="J78" s="133"/>
      <c r="K78" s="133"/>
      <c r="L78" s="97"/>
      <c r="M78" s="104"/>
      <c r="AA78" s="2">
        <f t="shared" si="4"/>
        <v>0</v>
      </c>
    </row>
    <row r="79" spans="1:27" x14ac:dyDescent="0.25">
      <c r="A79" s="14">
        <v>6</v>
      </c>
      <c r="B79" s="42"/>
      <c r="C79" s="39"/>
      <c r="D79" s="39"/>
      <c r="E79" s="40"/>
      <c r="F79" s="25"/>
      <c r="G79" s="25"/>
      <c r="H79" s="26"/>
      <c r="I79" s="25"/>
      <c r="J79" s="133"/>
      <c r="K79" s="133"/>
      <c r="L79" s="97"/>
      <c r="M79" s="104"/>
      <c r="AA79" s="2">
        <f t="shared" si="4"/>
        <v>0</v>
      </c>
    </row>
    <row r="80" spans="1:27" x14ac:dyDescent="0.25">
      <c r="A80" s="14">
        <v>7</v>
      </c>
      <c r="B80" s="135"/>
      <c r="C80" s="136"/>
      <c r="D80" s="136"/>
      <c r="E80" s="137"/>
      <c r="F80" s="25"/>
      <c r="G80" s="25"/>
      <c r="H80" s="26"/>
      <c r="I80" s="25"/>
      <c r="J80" s="133"/>
      <c r="K80" s="133"/>
      <c r="L80" s="97"/>
      <c r="M80" s="104"/>
      <c r="AA80" s="2">
        <f t="shared" si="4"/>
        <v>0</v>
      </c>
    </row>
    <row r="81" spans="1:27" x14ac:dyDescent="0.25">
      <c r="A81" s="14">
        <v>8</v>
      </c>
      <c r="B81" s="135"/>
      <c r="C81" s="136"/>
      <c r="D81" s="136"/>
      <c r="E81" s="137"/>
      <c r="F81" s="25"/>
      <c r="G81" s="25"/>
      <c r="H81" s="26"/>
      <c r="I81" s="25"/>
      <c r="J81" s="133"/>
      <c r="K81" s="133"/>
      <c r="L81" s="97"/>
      <c r="M81" s="104"/>
    </row>
    <row r="82" spans="1:27" x14ac:dyDescent="0.25">
      <c r="A82" s="44">
        <v>9</v>
      </c>
      <c r="B82" s="135"/>
      <c r="C82" s="136"/>
      <c r="D82" s="136"/>
      <c r="E82" s="137"/>
      <c r="F82" s="45"/>
      <c r="G82" s="45"/>
      <c r="H82" s="46"/>
      <c r="I82" s="45"/>
      <c r="J82" s="133"/>
      <c r="K82" s="133"/>
      <c r="L82" s="97"/>
      <c r="M82" s="104"/>
    </row>
    <row r="83" spans="1:27" ht="15.75" thickBot="1" x14ac:dyDescent="0.3">
      <c r="A83" s="47">
        <v>10</v>
      </c>
      <c r="B83" s="41"/>
      <c r="C83" s="41"/>
      <c r="D83" s="41"/>
      <c r="E83" s="41"/>
      <c r="F83" s="48"/>
      <c r="G83" s="48"/>
      <c r="H83" s="48"/>
      <c r="I83" s="48"/>
      <c r="J83" s="134"/>
      <c r="K83" s="134"/>
      <c r="L83" s="99"/>
      <c r="M83" s="106"/>
    </row>
    <row r="84" spans="1:27" ht="16.5" thickTop="1" thickBot="1" x14ac:dyDescent="0.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1:27" ht="15.75" customHeight="1" thickTop="1" thickBot="1" x14ac:dyDescent="0.3">
      <c r="A85" s="194" t="s">
        <v>38</v>
      </c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6"/>
      <c r="N85" s="212" t="s">
        <v>60</v>
      </c>
      <c r="O85" s="210"/>
      <c r="P85" s="210" t="s">
        <v>61</v>
      </c>
      <c r="Q85" s="211"/>
    </row>
    <row r="86" spans="1:27" ht="15.75" customHeight="1" thickTop="1" x14ac:dyDescent="0.25">
      <c r="A86" s="175" t="s">
        <v>27</v>
      </c>
      <c r="B86" s="176"/>
      <c r="C86" s="176"/>
      <c r="D86" s="176"/>
      <c r="E86" s="177"/>
      <c r="F86" s="185" t="s">
        <v>30</v>
      </c>
      <c r="G86" s="186"/>
      <c r="H86" s="187"/>
      <c r="I86" s="190" t="s">
        <v>39</v>
      </c>
      <c r="J86" s="191"/>
      <c r="K86" s="197" t="s">
        <v>40</v>
      </c>
      <c r="L86" s="198"/>
      <c r="M86" s="199" t="s">
        <v>19</v>
      </c>
      <c r="N86" s="138" t="s">
        <v>54</v>
      </c>
      <c r="O86" s="139"/>
      <c r="P86" s="138" t="s">
        <v>63</v>
      </c>
      <c r="Q86" s="139"/>
    </row>
    <row r="87" spans="1:27" ht="15.75" thickBot="1" x14ac:dyDescent="0.3">
      <c r="A87" s="178"/>
      <c r="B87" s="179"/>
      <c r="C87" s="179"/>
      <c r="D87" s="179"/>
      <c r="E87" s="180"/>
      <c r="F87" s="9" t="s">
        <v>32</v>
      </c>
      <c r="G87" s="9" t="s">
        <v>33</v>
      </c>
      <c r="H87" s="9" t="s">
        <v>31</v>
      </c>
      <c r="I87" s="192"/>
      <c r="J87" s="193"/>
      <c r="K87" s="192"/>
      <c r="L87" s="193"/>
      <c r="M87" s="189"/>
      <c r="N87" s="97"/>
      <c r="O87" s="104"/>
      <c r="P87" s="97"/>
      <c r="Q87" s="104"/>
    </row>
    <row r="88" spans="1:27" ht="15.75" thickTop="1" x14ac:dyDescent="0.25">
      <c r="A88" s="10">
        <v>1</v>
      </c>
      <c r="B88" s="204"/>
      <c r="C88" s="205"/>
      <c r="D88" s="205"/>
      <c r="E88" s="206"/>
      <c r="F88" s="11"/>
      <c r="G88" s="11"/>
      <c r="H88" s="12"/>
      <c r="I88" s="110"/>
      <c r="J88" s="111"/>
      <c r="K88" s="110"/>
      <c r="L88" s="111"/>
      <c r="M88" s="49"/>
      <c r="N88" s="97"/>
      <c r="O88" s="104"/>
      <c r="P88" s="97"/>
      <c r="Q88" s="104"/>
      <c r="AA88" s="2">
        <f t="shared" ref="AA88:AA94" si="5">IFERROR((IF(F88,1,0)+IF(G88,2,0)+IF(H88,3,0))*(IF(I88,1,0)+IF(K88,2,0))*2/M88,0)</f>
        <v>0</v>
      </c>
    </row>
    <row r="89" spans="1:27" x14ac:dyDescent="0.25">
      <c r="A89" s="14">
        <v>2</v>
      </c>
      <c r="B89" s="140"/>
      <c r="C89" s="141"/>
      <c r="D89" s="141"/>
      <c r="E89" s="142"/>
      <c r="F89" s="15"/>
      <c r="G89" s="15"/>
      <c r="H89" s="16"/>
      <c r="I89" s="75"/>
      <c r="J89" s="76"/>
      <c r="K89" s="75"/>
      <c r="L89" s="76"/>
      <c r="M89" s="50"/>
      <c r="N89" s="97"/>
      <c r="O89" s="104"/>
      <c r="P89" s="97"/>
      <c r="Q89" s="104"/>
      <c r="AA89" s="2">
        <f t="shared" si="5"/>
        <v>0</v>
      </c>
    </row>
    <row r="90" spans="1:27" x14ac:dyDescent="0.25">
      <c r="A90" s="14">
        <v>3</v>
      </c>
      <c r="B90" s="140"/>
      <c r="C90" s="141"/>
      <c r="D90" s="141"/>
      <c r="E90" s="142"/>
      <c r="F90" s="15"/>
      <c r="G90" s="15"/>
      <c r="H90" s="16"/>
      <c r="I90" s="75"/>
      <c r="J90" s="76"/>
      <c r="K90" s="75"/>
      <c r="L90" s="76"/>
      <c r="M90" s="50"/>
      <c r="N90" s="97"/>
      <c r="O90" s="104"/>
      <c r="P90" s="97"/>
      <c r="Q90" s="104"/>
      <c r="AA90" s="2">
        <f t="shared" si="5"/>
        <v>0</v>
      </c>
    </row>
    <row r="91" spans="1:27" x14ac:dyDescent="0.25">
      <c r="A91" s="14">
        <v>4</v>
      </c>
      <c r="B91" s="140"/>
      <c r="C91" s="141"/>
      <c r="D91" s="141"/>
      <c r="E91" s="142"/>
      <c r="F91" s="15"/>
      <c r="G91" s="15"/>
      <c r="H91" s="16"/>
      <c r="I91" s="75"/>
      <c r="J91" s="76"/>
      <c r="K91" s="75"/>
      <c r="L91" s="76"/>
      <c r="M91" s="50"/>
      <c r="N91" s="97"/>
      <c r="O91" s="104"/>
      <c r="P91" s="97"/>
      <c r="Q91" s="104"/>
      <c r="AA91" s="2">
        <f t="shared" si="5"/>
        <v>0</v>
      </c>
    </row>
    <row r="92" spans="1:27" x14ac:dyDescent="0.25">
      <c r="A92" s="14">
        <v>5</v>
      </c>
      <c r="B92" s="140"/>
      <c r="C92" s="141"/>
      <c r="D92" s="141"/>
      <c r="E92" s="142"/>
      <c r="F92" s="15"/>
      <c r="G92" s="15"/>
      <c r="H92" s="16"/>
      <c r="I92" s="75"/>
      <c r="J92" s="76"/>
      <c r="K92" s="75"/>
      <c r="L92" s="76"/>
      <c r="M92" s="50"/>
      <c r="N92" s="97"/>
      <c r="O92" s="104"/>
      <c r="P92" s="97"/>
      <c r="Q92" s="104"/>
      <c r="AA92" s="2">
        <f t="shared" si="5"/>
        <v>0</v>
      </c>
    </row>
    <row r="93" spans="1:27" x14ac:dyDescent="0.25">
      <c r="A93" s="14">
        <v>6</v>
      </c>
      <c r="B93" s="140"/>
      <c r="C93" s="141"/>
      <c r="D93" s="141"/>
      <c r="E93" s="142"/>
      <c r="F93" s="15"/>
      <c r="G93" s="15"/>
      <c r="H93" s="16"/>
      <c r="I93" s="75"/>
      <c r="J93" s="76"/>
      <c r="K93" s="75"/>
      <c r="L93" s="76"/>
      <c r="M93" s="50"/>
      <c r="N93" s="97"/>
      <c r="O93" s="104"/>
      <c r="P93" s="97"/>
      <c r="Q93" s="104"/>
      <c r="AA93" s="2">
        <f t="shared" si="5"/>
        <v>0</v>
      </c>
    </row>
    <row r="94" spans="1:27" x14ac:dyDescent="0.25">
      <c r="A94" s="14">
        <v>7</v>
      </c>
      <c r="B94" s="140"/>
      <c r="C94" s="141"/>
      <c r="D94" s="141"/>
      <c r="E94" s="142"/>
      <c r="F94" s="15"/>
      <c r="G94" s="15"/>
      <c r="H94" s="16"/>
      <c r="I94" s="75"/>
      <c r="J94" s="76"/>
      <c r="K94" s="75"/>
      <c r="L94" s="76"/>
      <c r="M94" s="50"/>
      <c r="N94" s="97"/>
      <c r="O94" s="104"/>
      <c r="P94" s="97"/>
      <c r="Q94" s="104"/>
      <c r="AA94" s="2">
        <f t="shared" si="5"/>
        <v>0</v>
      </c>
    </row>
    <row r="95" spans="1:27" x14ac:dyDescent="0.25">
      <c r="A95" s="14">
        <v>8</v>
      </c>
      <c r="B95" s="140"/>
      <c r="C95" s="141"/>
      <c r="D95" s="141"/>
      <c r="E95" s="142"/>
      <c r="F95" s="15"/>
      <c r="G95" s="15"/>
      <c r="H95" s="16"/>
      <c r="I95" s="75"/>
      <c r="J95" s="76"/>
      <c r="K95" s="75"/>
      <c r="L95" s="76"/>
      <c r="M95" s="50"/>
      <c r="N95" s="97"/>
      <c r="O95" s="104"/>
      <c r="P95" s="97"/>
      <c r="Q95" s="104"/>
    </row>
    <row r="96" spans="1:27" x14ac:dyDescent="0.25">
      <c r="A96" s="14">
        <v>9</v>
      </c>
      <c r="B96" s="140"/>
      <c r="C96" s="141"/>
      <c r="D96" s="141"/>
      <c r="E96" s="142"/>
      <c r="F96" s="15"/>
      <c r="G96" s="15"/>
      <c r="H96" s="16"/>
      <c r="I96" s="75"/>
      <c r="J96" s="76"/>
      <c r="K96" s="75"/>
      <c r="L96" s="76"/>
      <c r="M96" s="50"/>
      <c r="N96" s="97"/>
      <c r="O96" s="104"/>
      <c r="P96" s="97"/>
      <c r="Q96" s="104"/>
    </row>
    <row r="97" spans="1:27" ht="15.75" thickBot="1" x14ac:dyDescent="0.3">
      <c r="A97" s="14">
        <v>10</v>
      </c>
      <c r="B97" s="143"/>
      <c r="C97" s="144"/>
      <c r="D97" s="144"/>
      <c r="E97" s="145"/>
      <c r="F97" s="15"/>
      <c r="G97" s="15"/>
      <c r="H97" s="16"/>
      <c r="I97" s="52"/>
      <c r="J97" s="53"/>
      <c r="K97" s="52"/>
      <c r="L97" s="53"/>
      <c r="M97" s="51"/>
      <c r="N97" s="99"/>
      <c r="O97" s="106"/>
      <c r="P97" s="99"/>
      <c r="Q97" s="106"/>
    </row>
    <row r="98" spans="1:27" ht="16.5" thickTop="1" thickBot="1" x14ac:dyDescent="0.3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</row>
    <row r="99" spans="1:27" ht="15.75" customHeight="1" thickTop="1" thickBot="1" x14ac:dyDescent="0.3">
      <c r="A99" s="128" t="s">
        <v>41</v>
      </c>
      <c r="B99" s="129"/>
      <c r="C99" s="129"/>
      <c r="D99" s="129"/>
      <c r="E99" s="129"/>
      <c r="F99" s="129"/>
      <c r="G99" s="129"/>
      <c r="H99" s="129"/>
      <c r="I99" s="129"/>
      <c r="J99" s="184"/>
      <c r="K99" s="82" t="s">
        <v>60</v>
      </c>
      <c r="L99" s="83"/>
      <c r="M99" s="83" t="s">
        <v>61</v>
      </c>
      <c r="N99" s="113"/>
    </row>
    <row r="100" spans="1:27" ht="16.5" customHeight="1" thickTop="1" thickBot="1" x14ac:dyDescent="0.3">
      <c r="A100" s="128" t="s">
        <v>42</v>
      </c>
      <c r="B100" s="129"/>
      <c r="C100" s="129"/>
      <c r="D100" s="129"/>
      <c r="E100" s="129"/>
      <c r="F100" s="129"/>
      <c r="G100" s="129"/>
      <c r="H100" s="129"/>
      <c r="I100" s="129"/>
      <c r="J100" s="184"/>
      <c r="K100" s="95" t="s">
        <v>55</v>
      </c>
      <c r="L100" s="102"/>
      <c r="M100" s="95" t="s">
        <v>64</v>
      </c>
      <c r="N100" s="102"/>
    </row>
    <row r="101" spans="1:27" ht="15.75" customHeight="1" thickTop="1" x14ac:dyDescent="0.25">
      <c r="A101" s="200" t="s">
        <v>27</v>
      </c>
      <c r="B101" s="176"/>
      <c r="C101" s="176"/>
      <c r="D101" s="176"/>
      <c r="E101" s="201"/>
      <c r="F101" s="91" t="s">
        <v>39</v>
      </c>
      <c r="G101" s="92"/>
      <c r="H101" s="91" t="s">
        <v>40</v>
      </c>
      <c r="I101" s="92"/>
      <c r="J101" s="207" t="s">
        <v>19</v>
      </c>
      <c r="K101" s="97"/>
      <c r="L101" s="104"/>
      <c r="M101" s="97"/>
      <c r="N101" s="104"/>
    </row>
    <row r="102" spans="1:27" ht="15.75" thickBot="1" x14ac:dyDescent="0.3">
      <c r="A102" s="202"/>
      <c r="B102" s="179"/>
      <c r="C102" s="179"/>
      <c r="D102" s="179"/>
      <c r="E102" s="203"/>
      <c r="F102" s="93"/>
      <c r="G102" s="94"/>
      <c r="H102" s="93"/>
      <c r="I102" s="94"/>
      <c r="J102" s="208"/>
      <c r="K102" s="97"/>
      <c r="L102" s="104"/>
      <c r="M102" s="97"/>
      <c r="N102" s="104"/>
    </row>
    <row r="103" spans="1:27" ht="15.75" thickTop="1" x14ac:dyDescent="0.25">
      <c r="A103" s="31">
        <v>1</v>
      </c>
      <c r="B103" s="107"/>
      <c r="C103" s="108"/>
      <c r="D103" s="108"/>
      <c r="E103" s="109"/>
      <c r="F103" s="110"/>
      <c r="G103" s="111"/>
      <c r="H103" s="110"/>
      <c r="I103" s="111"/>
      <c r="J103" s="32"/>
      <c r="K103" s="97"/>
      <c r="L103" s="104"/>
      <c r="M103" s="97"/>
      <c r="N103" s="104"/>
      <c r="AA103" s="2">
        <f t="shared" ref="AA103:AA109" si="6">IFERROR((IF(F103, 1, 0)+IF(H103, 2, 0))*4/J103,0)</f>
        <v>0</v>
      </c>
    </row>
    <row r="104" spans="1:27" x14ac:dyDescent="0.25">
      <c r="A104" s="33">
        <v>2</v>
      </c>
      <c r="B104" s="72"/>
      <c r="C104" s="73"/>
      <c r="D104" s="73"/>
      <c r="E104" s="74"/>
      <c r="F104" s="75"/>
      <c r="G104" s="76"/>
      <c r="H104" s="75"/>
      <c r="I104" s="76"/>
      <c r="J104" s="34"/>
      <c r="K104" s="97"/>
      <c r="L104" s="104"/>
      <c r="M104" s="97"/>
      <c r="N104" s="104"/>
      <c r="AA104" s="2">
        <f t="shared" si="6"/>
        <v>0</v>
      </c>
    </row>
    <row r="105" spans="1:27" x14ac:dyDescent="0.25">
      <c r="A105" s="33">
        <v>3</v>
      </c>
      <c r="B105" s="72"/>
      <c r="C105" s="73"/>
      <c r="D105" s="73"/>
      <c r="E105" s="74"/>
      <c r="F105" s="75"/>
      <c r="G105" s="76"/>
      <c r="H105" s="75"/>
      <c r="I105" s="76"/>
      <c r="J105" s="34"/>
      <c r="K105" s="97"/>
      <c r="L105" s="104"/>
      <c r="M105" s="97"/>
      <c r="N105" s="104"/>
      <c r="AA105" s="2">
        <f t="shared" si="6"/>
        <v>0</v>
      </c>
    </row>
    <row r="106" spans="1:27" x14ac:dyDescent="0.25">
      <c r="A106" s="33">
        <v>4</v>
      </c>
      <c r="B106" s="72"/>
      <c r="C106" s="73"/>
      <c r="D106" s="73"/>
      <c r="E106" s="74"/>
      <c r="F106" s="75"/>
      <c r="G106" s="76"/>
      <c r="H106" s="75"/>
      <c r="I106" s="76"/>
      <c r="J106" s="34"/>
      <c r="K106" s="97"/>
      <c r="L106" s="104"/>
      <c r="M106" s="97"/>
      <c r="N106" s="104"/>
      <c r="AA106" s="2">
        <f t="shared" si="6"/>
        <v>0</v>
      </c>
    </row>
    <row r="107" spans="1:27" x14ac:dyDescent="0.25">
      <c r="A107" s="33">
        <v>5</v>
      </c>
      <c r="B107" s="72"/>
      <c r="C107" s="73"/>
      <c r="D107" s="73"/>
      <c r="E107" s="74"/>
      <c r="F107" s="75"/>
      <c r="G107" s="76"/>
      <c r="H107" s="75"/>
      <c r="I107" s="76"/>
      <c r="J107" s="34"/>
      <c r="K107" s="97"/>
      <c r="L107" s="104"/>
      <c r="M107" s="97"/>
      <c r="N107" s="104"/>
      <c r="AA107" s="2">
        <f t="shared" si="6"/>
        <v>0</v>
      </c>
    </row>
    <row r="108" spans="1:27" x14ac:dyDescent="0.25">
      <c r="A108" s="33">
        <v>6</v>
      </c>
      <c r="B108" s="72"/>
      <c r="C108" s="73"/>
      <c r="D108" s="73"/>
      <c r="E108" s="74"/>
      <c r="F108" s="75"/>
      <c r="G108" s="76"/>
      <c r="H108" s="75"/>
      <c r="I108" s="76"/>
      <c r="J108" s="34"/>
      <c r="K108" s="97"/>
      <c r="L108" s="104"/>
      <c r="M108" s="97"/>
      <c r="N108" s="104"/>
      <c r="AA108" s="2">
        <f t="shared" si="6"/>
        <v>0</v>
      </c>
    </row>
    <row r="109" spans="1:27" ht="15.75" thickBot="1" x14ac:dyDescent="0.3">
      <c r="A109" s="35">
        <v>7</v>
      </c>
      <c r="B109" s="77"/>
      <c r="C109" s="78"/>
      <c r="D109" s="78"/>
      <c r="E109" s="79"/>
      <c r="F109" s="52"/>
      <c r="G109" s="53"/>
      <c r="H109" s="52"/>
      <c r="I109" s="53"/>
      <c r="J109" s="36"/>
      <c r="K109" s="99"/>
      <c r="L109" s="106"/>
      <c r="M109" s="99"/>
      <c r="N109" s="106"/>
      <c r="AA109" s="2">
        <f t="shared" si="6"/>
        <v>0</v>
      </c>
    </row>
    <row r="110" spans="1:27" ht="16.5" thickTop="1" thickBot="1" x14ac:dyDescent="0.3"/>
    <row r="111" spans="1:27" ht="16.5" customHeight="1" thickTop="1" thickBot="1" x14ac:dyDescent="0.3">
      <c r="A111" s="128" t="s">
        <v>47</v>
      </c>
      <c r="B111" s="129"/>
      <c r="C111" s="129"/>
      <c r="D111" s="129"/>
      <c r="E111" s="129"/>
      <c r="F111" s="129"/>
      <c r="G111" s="129"/>
      <c r="H111" s="129"/>
      <c r="I111" s="129"/>
      <c r="J111" s="184"/>
      <c r="K111" s="82" t="s">
        <v>60</v>
      </c>
      <c r="L111" s="83"/>
      <c r="M111" s="83" t="s">
        <v>61</v>
      </c>
      <c r="N111" s="113"/>
    </row>
    <row r="112" spans="1:27" ht="15.75" customHeight="1" thickTop="1" x14ac:dyDescent="0.25">
      <c r="A112" s="200" t="s">
        <v>27</v>
      </c>
      <c r="B112" s="176"/>
      <c r="C112" s="176"/>
      <c r="D112" s="176"/>
      <c r="E112" s="201"/>
      <c r="F112" s="91" t="s">
        <v>39</v>
      </c>
      <c r="G112" s="92"/>
      <c r="H112" s="91" t="s">
        <v>40</v>
      </c>
      <c r="I112" s="92"/>
      <c r="J112" s="207" t="s">
        <v>19</v>
      </c>
      <c r="K112" s="95" t="s">
        <v>54</v>
      </c>
      <c r="L112" s="96"/>
      <c r="M112" s="101" t="s">
        <v>64</v>
      </c>
      <c r="N112" s="102"/>
    </row>
    <row r="113" spans="1:27" ht="15.75" thickBot="1" x14ac:dyDescent="0.3">
      <c r="A113" s="202"/>
      <c r="B113" s="179"/>
      <c r="C113" s="179"/>
      <c r="D113" s="179"/>
      <c r="E113" s="203"/>
      <c r="F113" s="93"/>
      <c r="G113" s="94"/>
      <c r="H113" s="93"/>
      <c r="I113" s="94"/>
      <c r="J113" s="208"/>
      <c r="K113" s="97"/>
      <c r="L113" s="98"/>
      <c r="M113" s="103"/>
      <c r="N113" s="104"/>
    </row>
    <row r="114" spans="1:27" ht="15.75" thickTop="1" x14ac:dyDescent="0.25">
      <c r="A114" s="31">
        <v>1</v>
      </c>
      <c r="B114" s="107"/>
      <c r="C114" s="108"/>
      <c r="D114" s="108"/>
      <c r="E114" s="109"/>
      <c r="F114" s="110"/>
      <c r="G114" s="111"/>
      <c r="H114" s="110"/>
      <c r="I114" s="111"/>
      <c r="J114" s="32"/>
      <c r="K114" s="97"/>
      <c r="L114" s="98"/>
      <c r="M114" s="103"/>
      <c r="N114" s="104"/>
      <c r="AA114" s="2">
        <f t="shared" ref="AA114:AA120" si="7">IFERROR((IF(F114, 1, 0)+IF(H114, 2, 0))*8/J114,0)</f>
        <v>0</v>
      </c>
    </row>
    <row r="115" spans="1:27" x14ac:dyDescent="0.25">
      <c r="A115" s="33">
        <v>2</v>
      </c>
      <c r="B115" s="72"/>
      <c r="C115" s="73"/>
      <c r="D115" s="73"/>
      <c r="E115" s="74"/>
      <c r="F115" s="75"/>
      <c r="G115" s="76"/>
      <c r="H115" s="75"/>
      <c r="I115" s="76"/>
      <c r="J115" s="34"/>
      <c r="K115" s="97"/>
      <c r="L115" s="98"/>
      <c r="M115" s="103"/>
      <c r="N115" s="104"/>
      <c r="AA115" s="2">
        <f t="shared" si="7"/>
        <v>0</v>
      </c>
    </row>
    <row r="116" spans="1:27" x14ac:dyDescent="0.25">
      <c r="A116" s="33">
        <v>3</v>
      </c>
      <c r="B116" s="72"/>
      <c r="C116" s="73"/>
      <c r="D116" s="73"/>
      <c r="E116" s="74"/>
      <c r="F116" s="75"/>
      <c r="G116" s="76"/>
      <c r="H116" s="75"/>
      <c r="I116" s="76"/>
      <c r="J116" s="34"/>
      <c r="K116" s="97"/>
      <c r="L116" s="98"/>
      <c r="M116" s="103"/>
      <c r="N116" s="104"/>
      <c r="AA116" s="2">
        <f t="shared" si="7"/>
        <v>0</v>
      </c>
    </row>
    <row r="117" spans="1:27" x14ac:dyDescent="0.25">
      <c r="A117" s="33">
        <v>4</v>
      </c>
      <c r="B117" s="72"/>
      <c r="C117" s="73"/>
      <c r="D117" s="73"/>
      <c r="E117" s="74"/>
      <c r="F117" s="75"/>
      <c r="G117" s="76"/>
      <c r="H117" s="75"/>
      <c r="I117" s="76"/>
      <c r="J117" s="34"/>
      <c r="K117" s="97"/>
      <c r="L117" s="98"/>
      <c r="M117" s="103"/>
      <c r="N117" s="104"/>
      <c r="AA117" s="2">
        <f t="shared" si="7"/>
        <v>0</v>
      </c>
    </row>
    <row r="118" spans="1:27" x14ac:dyDescent="0.25">
      <c r="A118" s="33">
        <v>5</v>
      </c>
      <c r="B118" s="72"/>
      <c r="C118" s="73"/>
      <c r="D118" s="73"/>
      <c r="E118" s="74"/>
      <c r="F118" s="75"/>
      <c r="G118" s="76"/>
      <c r="H118" s="75"/>
      <c r="I118" s="76"/>
      <c r="J118" s="34"/>
      <c r="K118" s="97"/>
      <c r="L118" s="98"/>
      <c r="M118" s="103"/>
      <c r="N118" s="104"/>
      <c r="AA118" s="2">
        <f t="shared" si="7"/>
        <v>0</v>
      </c>
    </row>
    <row r="119" spans="1:27" x14ac:dyDescent="0.25">
      <c r="A119" s="33">
        <v>6</v>
      </c>
      <c r="B119" s="72"/>
      <c r="C119" s="73"/>
      <c r="D119" s="73"/>
      <c r="E119" s="74"/>
      <c r="F119" s="75"/>
      <c r="G119" s="76"/>
      <c r="H119" s="75"/>
      <c r="I119" s="76"/>
      <c r="J119" s="34"/>
      <c r="K119" s="97"/>
      <c r="L119" s="98"/>
      <c r="M119" s="103"/>
      <c r="N119" s="104"/>
      <c r="AA119" s="2">
        <f t="shared" si="7"/>
        <v>0</v>
      </c>
    </row>
    <row r="120" spans="1:27" x14ac:dyDescent="0.25">
      <c r="A120" s="33">
        <v>7</v>
      </c>
      <c r="B120" s="72"/>
      <c r="C120" s="73"/>
      <c r="D120" s="73"/>
      <c r="E120" s="74"/>
      <c r="F120" s="75"/>
      <c r="G120" s="76"/>
      <c r="H120" s="75"/>
      <c r="I120" s="76"/>
      <c r="J120" s="34"/>
      <c r="K120" s="114"/>
      <c r="L120" s="115"/>
      <c r="M120" s="116"/>
      <c r="N120" s="117"/>
      <c r="AA120" s="2">
        <f t="shared" si="7"/>
        <v>0</v>
      </c>
    </row>
    <row r="122" spans="1:27" ht="15.75" customHeight="1" thickBot="1" x14ac:dyDescent="0.3">
      <c r="A122" s="215" t="s">
        <v>45</v>
      </c>
      <c r="B122" s="216"/>
      <c r="C122" s="216"/>
      <c r="D122" s="216"/>
      <c r="E122" s="216"/>
      <c r="F122" s="216"/>
      <c r="G122" s="216"/>
      <c r="H122" s="216"/>
      <c r="I122" s="217"/>
      <c r="J122" s="37" t="s">
        <v>46</v>
      </c>
      <c r="K122" s="124" t="s">
        <v>66</v>
      </c>
      <c r="L122" s="125"/>
      <c r="M122" s="125"/>
      <c r="N122" s="125"/>
      <c r="O122" s="125"/>
      <c r="P122" s="125"/>
      <c r="Q122" s="125"/>
      <c r="R122" s="126"/>
    </row>
    <row r="123" spans="1:27" ht="16.5" customHeight="1" thickTop="1" thickBot="1" x14ac:dyDescent="0.3">
      <c r="A123" s="128" t="s">
        <v>43</v>
      </c>
      <c r="B123" s="129"/>
      <c r="C123" s="129"/>
      <c r="D123" s="129"/>
      <c r="E123" s="129"/>
      <c r="F123" s="129"/>
      <c r="G123" s="129"/>
      <c r="H123" s="129"/>
      <c r="I123" s="184"/>
      <c r="J123" s="38"/>
      <c r="K123" s="118" t="s">
        <v>65</v>
      </c>
      <c r="L123" s="119"/>
      <c r="M123" s="119"/>
      <c r="N123" s="119"/>
      <c r="O123" s="119"/>
      <c r="P123" s="119"/>
      <c r="Q123" s="119"/>
      <c r="R123" s="120"/>
      <c r="AA123" s="2">
        <f>J123*0.2</f>
        <v>0</v>
      </c>
    </row>
    <row r="124" spans="1:27" ht="16.5" customHeight="1" thickTop="1" thickBot="1" x14ac:dyDescent="0.3">
      <c r="A124" s="128" t="s">
        <v>44</v>
      </c>
      <c r="B124" s="129"/>
      <c r="C124" s="129"/>
      <c r="D124" s="129"/>
      <c r="E124" s="129"/>
      <c r="F124" s="129"/>
      <c r="G124" s="129"/>
      <c r="H124" s="129"/>
      <c r="I124" s="184"/>
      <c r="J124" s="38"/>
      <c r="K124" s="121"/>
      <c r="L124" s="122"/>
      <c r="M124" s="122"/>
      <c r="N124" s="122"/>
      <c r="O124" s="122"/>
      <c r="P124" s="122"/>
      <c r="Q124" s="122"/>
      <c r="R124" s="123"/>
      <c r="AA124" s="2">
        <f>J124*0.3</f>
        <v>0</v>
      </c>
    </row>
    <row r="125" spans="1:27" ht="16.5" customHeight="1" thickTop="1" thickBot="1" x14ac:dyDescent="0.3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</row>
    <row r="126" spans="1:27" ht="15.75" customHeight="1" thickTop="1" thickBot="1" x14ac:dyDescent="0.3">
      <c r="A126" s="213" t="s">
        <v>48</v>
      </c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214"/>
      <c r="M126" s="82" t="s">
        <v>60</v>
      </c>
      <c r="N126" s="83"/>
      <c r="O126" s="83" t="s">
        <v>61</v>
      </c>
      <c r="P126" s="113"/>
    </row>
    <row r="127" spans="1:27" ht="31.5" customHeight="1" thickTop="1" x14ac:dyDescent="0.25">
      <c r="A127" s="175" t="s">
        <v>27</v>
      </c>
      <c r="B127" s="176"/>
      <c r="C127" s="176"/>
      <c r="D127" s="176"/>
      <c r="E127" s="177"/>
      <c r="F127" s="190" t="s">
        <v>49</v>
      </c>
      <c r="G127" s="224" t="s">
        <v>51</v>
      </c>
      <c r="H127" s="191" t="s">
        <v>50</v>
      </c>
      <c r="I127" s="190" t="s">
        <v>52</v>
      </c>
      <c r="J127" s="191"/>
      <c r="K127" s="190" t="s">
        <v>53</v>
      </c>
      <c r="L127" s="92"/>
      <c r="M127" s="95" t="s">
        <v>54</v>
      </c>
      <c r="N127" s="96"/>
      <c r="O127" s="101" t="s">
        <v>73</v>
      </c>
      <c r="P127" s="102"/>
    </row>
    <row r="128" spans="1:27" ht="15.75" thickBot="1" x14ac:dyDescent="0.3">
      <c r="A128" s="178"/>
      <c r="B128" s="179"/>
      <c r="C128" s="179"/>
      <c r="D128" s="179"/>
      <c r="E128" s="180"/>
      <c r="F128" s="192"/>
      <c r="G128" s="225"/>
      <c r="H128" s="193"/>
      <c r="I128" s="192"/>
      <c r="J128" s="193"/>
      <c r="K128" s="192"/>
      <c r="L128" s="94"/>
      <c r="M128" s="97"/>
      <c r="N128" s="98"/>
      <c r="O128" s="103"/>
      <c r="P128" s="104"/>
    </row>
    <row r="129" spans="1:27" ht="15.75" thickTop="1" x14ac:dyDescent="0.25">
      <c r="A129" s="10">
        <v>1</v>
      </c>
      <c r="B129" s="204"/>
      <c r="C129" s="205"/>
      <c r="D129" s="205"/>
      <c r="E129" s="206"/>
      <c r="F129" s="11"/>
      <c r="G129" s="11"/>
      <c r="H129" s="12"/>
      <c r="I129" s="110"/>
      <c r="J129" s="111"/>
      <c r="K129" s="110"/>
      <c r="L129" s="111"/>
      <c r="M129" s="97"/>
      <c r="N129" s="98"/>
      <c r="O129" s="103"/>
      <c r="P129" s="104"/>
      <c r="AA129" s="2">
        <f t="shared" ref="AA129:AA135" si="8">(IF(F129, 10, 0)+IF(G129, 5, 0)+IF(H129, 1, 0))*IF(K129, 2, 1)</f>
        <v>0</v>
      </c>
    </row>
    <row r="130" spans="1:27" x14ac:dyDescent="0.25">
      <c r="A130" s="14">
        <v>2</v>
      </c>
      <c r="B130" s="140"/>
      <c r="C130" s="141"/>
      <c r="D130" s="141"/>
      <c r="E130" s="142"/>
      <c r="F130" s="15"/>
      <c r="G130" s="15"/>
      <c r="H130" s="16"/>
      <c r="I130" s="75"/>
      <c r="J130" s="76"/>
      <c r="K130" s="75"/>
      <c r="L130" s="76"/>
      <c r="M130" s="97"/>
      <c r="N130" s="98"/>
      <c r="O130" s="103"/>
      <c r="P130" s="104"/>
      <c r="AA130" s="2">
        <f t="shared" si="8"/>
        <v>0</v>
      </c>
    </row>
    <row r="131" spans="1:27" x14ac:dyDescent="0.25">
      <c r="A131" s="14">
        <v>3</v>
      </c>
      <c r="B131" s="140"/>
      <c r="C131" s="141"/>
      <c r="D131" s="141"/>
      <c r="E131" s="142"/>
      <c r="F131" s="15"/>
      <c r="G131" s="15"/>
      <c r="H131" s="16"/>
      <c r="I131" s="75"/>
      <c r="J131" s="76"/>
      <c r="K131" s="75"/>
      <c r="L131" s="76"/>
      <c r="M131" s="97"/>
      <c r="N131" s="98"/>
      <c r="O131" s="103"/>
      <c r="P131" s="104"/>
      <c r="AA131" s="2">
        <f t="shared" si="8"/>
        <v>0</v>
      </c>
    </row>
    <row r="132" spans="1:27" x14ac:dyDescent="0.25">
      <c r="A132" s="14">
        <v>4</v>
      </c>
      <c r="B132" s="140"/>
      <c r="C132" s="141"/>
      <c r="D132" s="141"/>
      <c r="E132" s="142"/>
      <c r="F132" s="15"/>
      <c r="G132" s="15"/>
      <c r="H132" s="16"/>
      <c r="I132" s="75"/>
      <c r="J132" s="76"/>
      <c r="K132" s="75"/>
      <c r="L132" s="76"/>
      <c r="M132" s="97"/>
      <c r="N132" s="98"/>
      <c r="O132" s="103"/>
      <c r="P132" s="104"/>
      <c r="AA132" s="2">
        <f t="shared" si="8"/>
        <v>0</v>
      </c>
    </row>
    <row r="133" spans="1:27" x14ac:dyDescent="0.25">
      <c r="A133" s="14">
        <v>5</v>
      </c>
      <c r="B133" s="140"/>
      <c r="C133" s="141"/>
      <c r="D133" s="141"/>
      <c r="E133" s="142"/>
      <c r="F133" s="15"/>
      <c r="G133" s="15"/>
      <c r="H133" s="16"/>
      <c r="I133" s="75"/>
      <c r="J133" s="76"/>
      <c r="K133" s="75"/>
      <c r="L133" s="76"/>
      <c r="M133" s="97"/>
      <c r="N133" s="98"/>
      <c r="O133" s="103"/>
      <c r="P133" s="104"/>
      <c r="AA133" s="2">
        <f t="shared" si="8"/>
        <v>0</v>
      </c>
    </row>
    <row r="134" spans="1:27" x14ac:dyDescent="0.25">
      <c r="A134" s="14">
        <v>6</v>
      </c>
      <c r="B134" s="140"/>
      <c r="C134" s="141"/>
      <c r="D134" s="141"/>
      <c r="E134" s="142"/>
      <c r="F134" s="15"/>
      <c r="G134" s="15"/>
      <c r="H134" s="16"/>
      <c r="I134" s="75"/>
      <c r="J134" s="76"/>
      <c r="K134" s="75"/>
      <c r="L134" s="76"/>
      <c r="M134" s="97"/>
      <c r="N134" s="98"/>
      <c r="O134" s="103"/>
      <c r="P134" s="104"/>
      <c r="AA134" s="2">
        <f t="shared" si="8"/>
        <v>0</v>
      </c>
    </row>
    <row r="135" spans="1:27" ht="15.75" thickBot="1" x14ac:dyDescent="0.3">
      <c r="A135" s="9">
        <v>7</v>
      </c>
      <c r="B135" s="143"/>
      <c r="C135" s="144"/>
      <c r="D135" s="144"/>
      <c r="E135" s="145"/>
      <c r="F135" s="18"/>
      <c r="G135" s="18"/>
      <c r="H135" s="19"/>
      <c r="I135" s="52"/>
      <c r="J135" s="53"/>
      <c r="K135" s="52"/>
      <c r="L135" s="53"/>
      <c r="M135" s="99"/>
      <c r="N135" s="100"/>
      <c r="O135" s="105"/>
      <c r="P135" s="106"/>
      <c r="AA135" s="2">
        <f t="shared" si="8"/>
        <v>0</v>
      </c>
    </row>
    <row r="136" spans="1:27" ht="16.5" thickTop="1" thickBot="1" x14ac:dyDescent="0.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43"/>
      <c r="O136" s="43"/>
      <c r="P136" s="43"/>
      <c r="Q136" s="43"/>
      <c r="R136" s="43"/>
    </row>
    <row r="137" spans="1:27" ht="16.5" customHeight="1" thickTop="1" thickBot="1" x14ac:dyDescent="0.3">
      <c r="A137" s="128" t="s">
        <v>74</v>
      </c>
      <c r="B137" s="129"/>
      <c r="C137" s="129"/>
      <c r="D137" s="129"/>
      <c r="E137" s="129"/>
      <c r="F137" s="129"/>
      <c r="G137" s="129"/>
      <c r="H137" s="129"/>
      <c r="I137" s="130"/>
      <c r="J137" s="131" t="s">
        <v>60</v>
      </c>
      <c r="K137" s="83"/>
      <c r="L137" s="83" t="s">
        <v>61</v>
      </c>
      <c r="M137" s="84"/>
      <c r="N137" s="43"/>
      <c r="O137" s="43"/>
      <c r="P137" s="43"/>
      <c r="Q137" s="43"/>
      <c r="R137" s="43"/>
    </row>
    <row r="138" spans="1:27" ht="15.75" customHeight="1" thickTop="1" x14ac:dyDescent="0.25">
      <c r="A138" s="200" t="s">
        <v>59</v>
      </c>
      <c r="B138" s="176"/>
      <c r="C138" s="176"/>
      <c r="D138" s="176"/>
      <c r="E138" s="201"/>
      <c r="F138" s="91" t="s">
        <v>56</v>
      </c>
      <c r="G138" s="92"/>
      <c r="H138" s="91" t="s">
        <v>57</v>
      </c>
      <c r="I138" s="92"/>
      <c r="J138" s="95" t="s">
        <v>58</v>
      </c>
      <c r="K138" s="96"/>
      <c r="L138" s="101" t="s">
        <v>67</v>
      </c>
      <c r="M138" s="102"/>
    </row>
    <row r="139" spans="1:27" ht="15.75" thickBot="1" x14ac:dyDescent="0.3">
      <c r="A139" s="202"/>
      <c r="B139" s="179"/>
      <c r="C139" s="179"/>
      <c r="D139" s="179"/>
      <c r="E139" s="203"/>
      <c r="F139" s="93"/>
      <c r="G139" s="94"/>
      <c r="H139" s="93"/>
      <c r="I139" s="94"/>
      <c r="J139" s="97"/>
      <c r="K139" s="98"/>
      <c r="L139" s="103"/>
      <c r="M139" s="104"/>
    </row>
    <row r="140" spans="1:27" ht="15.75" thickTop="1" x14ac:dyDescent="0.25">
      <c r="A140" s="31">
        <v>1</v>
      </c>
      <c r="B140" s="107"/>
      <c r="C140" s="108"/>
      <c r="D140" s="108"/>
      <c r="E140" s="109"/>
      <c r="F140" s="110"/>
      <c r="G140" s="111"/>
      <c r="H140" s="110"/>
      <c r="I140" s="111"/>
      <c r="J140" s="97"/>
      <c r="K140" s="98"/>
      <c r="L140" s="103"/>
      <c r="M140" s="104"/>
      <c r="AA140" s="2">
        <f t="shared" ref="AA140:AA146" si="9">(IF(F140,1,0)+IF(H140,2,0))*3</f>
        <v>0</v>
      </c>
    </row>
    <row r="141" spans="1:27" x14ac:dyDescent="0.25">
      <c r="A141" s="33">
        <v>2</v>
      </c>
      <c r="B141" s="72"/>
      <c r="C141" s="73"/>
      <c r="D141" s="73"/>
      <c r="E141" s="74"/>
      <c r="F141" s="75"/>
      <c r="G141" s="76"/>
      <c r="H141" s="75"/>
      <c r="I141" s="76"/>
      <c r="J141" s="97"/>
      <c r="K141" s="98"/>
      <c r="L141" s="103"/>
      <c r="M141" s="104"/>
      <c r="AA141" s="2">
        <f t="shared" si="9"/>
        <v>0</v>
      </c>
    </row>
    <row r="142" spans="1:27" x14ac:dyDescent="0.25">
      <c r="A142" s="33">
        <v>3</v>
      </c>
      <c r="B142" s="72"/>
      <c r="C142" s="73"/>
      <c r="D142" s="73"/>
      <c r="E142" s="74"/>
      <c r="F142" s="75"/>
      <c r="G142" s="76"/>
      <c r="H142" s="75"/>
      <c r="I142" s="76"/>
      <c r="J142" s="97"/>
      <c r="K142" s="98"/>
      <c r="L142" s="103"/>
      <c r="M142" s="104"/>
      <c r="AA142" s="2">
        <f t="shared" si="9"/>
        <v>0</v>
      </c>
    </row>
    <row r="143" spans="1:27" x14ac:dyDescent="0.25">
      <c r="A143" s="33">
        <v>4</v>
      </c>
      <c r="B143" s="72"/>
      <c r="C143" s="73"/>
      <c r="D143" s="73"/>
      <c r="E143" s="74"/>
      <c r="F143" s="75"/>
      <c r="G143" s="76"/>
      <c r="H143" s="75"/>
      <c r="I143" s="76"/>
      <c r="J143" s="97"/>
      <c r="K143" s="98"/>
      <c r="L143" s="103"/>
      <c r="M143" s="104"/>
      <c r="AA143" s="2">
        <f t="shared" si="9"/>
        <v>0</v>
      </c>
    </row>
    <row r="144" spans="1:27" x14ac:dyDescent="0.25">
      <c r="A144" s="33">
        <v>5</v>
      </c>
      <c r="B144" s="72"/>
      <c r="C144" s="73"/>
      <c r="D144" s="73"/>
      <c r="E144" s="74"/>
      <c r="F144" s="75"/>
      <c r="G144" s="76"/>
      <c r="H144" s="75"/>
      <c r="I144" s="76"/>
      <c r="J144" s="97"/>
      <c r="K144" s="98"/>
      <c r="L144" s="103"/>
      <c r="M144" s="104"/>
      <c r="AA144" s="2">
        <f t="shared" si="9"/>
        <v>0</v>
      </c>
    </row>
    <row r="145" spans="1:27" x14ac:dyDescent="0.25">
      <c r="A145" s="33">
        <v>6</v>
      </c>
      <c r="B145" s="72"/>
      <c r="C145" s="73"/>
      <c r="D145" s="73"/>
      <c r="E145" s="74"/>
      <c r="F145" s="75"/>
      <c r="G145" s="76"/>
      <c r="H145" s="75"/>
      <c r="I145" s="76"/>
      <c r="J145" s="97"/>
      <c r="K145" s="98"/>
      <c r="L145" s="103"/>
      <c r="M145" s="104"/>
      <c r="AA145" s="2">
        <f t="shared" si="9"/>
        <v>0</v>
      </c>
    </row>
    <row r="146" spans="1:27" ht="15.75" thickBot="1" x14ac:dyDescent="0.3">
      <c r="A146" s="35">
        <v>7</v>
      </c>
      <c r="B146" s="77"/>
      <c r="C146" s="78"/>
      <c r="D146" s="78"/>
      <c r="E146" s="79"/>
      <c r="F146" s="52"/>
      <c r="G146" s="53"/>
      <c r="H146" s="52"/>
      <c r="I146" s="53"/>
      <c r="J146" s="99"/>
      <c r="K146" s="100"/>
      <c r="L146" s="105"/>
      <c r="M146" s="106"/>
      <c r="AA146" s="2">
        <f t="shared" si="9"/>
        <v>0</v>
      </c>
    </row>
    <row r="147" spans="1:27" ht="16.5" thickTop="1" thickBot="1" x14ac:dyDescent="0.3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</row>
    <row r="148" spans="1:27" ht="16.5" customHeight="1" thickTop="1" thickBot="1" x14ac:dyDescent="0.3">
      <c r="A148" s="128" t="s">
        <v>75</v>
      </c>
      <c r="B148" s="129"/>
      <c r="C148" s="129"/>
      <c r="D148" s="129"/>
      <c r="E148" s="129"/>
      <c r="F148" s="129"/>
      <c r="G148" s="129"/>
      <c r="H148" s="129"/>
      <c r="I148" s="130"/>
      <c r="J148" s="131" t="s">
        <v>60</v>
      </c>
      <c r="K148" s="83"/>
      <c r="L148" s="83" t="s">
        <v>61</v>
      </c>
      <c r="M148" s="113"/>
    </row>
    <row r="149" spans="1:27" ht="15.75" customHeight="1" thickTop="1" x14ac:dyDescent="0.25">
      <c r="A149" s="200" t="s">
        <v>59</v>
      </c>
      <c r="B149" s="176"/>
      <c r="C149" s="176"/>
      <c r="D149" s="176"/>
      <c r="E149" s="201"/>
      <c r="F149" s="91" t="s">
        <v>56</v>
      </c>
      <c r="G149" s="92"/>
      <c r="H149" s="91" t="s">
        <v>57</v>
      </c>
      <c r="I149" s="92"/>
      <c r="J149" s="95" t="s">
        <v>58</v>
      </c>
      <c r="K149" s="96"/>
      <c r="L149" s="101" t="s">
        <v>68</v>
      </c>
      <c r="M149" s="102"/>
    </row>
    <row r="150" spans="1:27" ht="15.75" thickBot="1" x14ac:dyDescent="0.3">
      <c r="A150" s="202"/>
      <c r="B150" s="179"/>
      <c r="C150" s="179"/>
      <c r="D150" s="179"/>
      <c r="E150" s="203"/>
      <c r="F150" s="93"/>
      <c r="G150" s="94"/>
      <c r="H150" s="93"/>
      <c r="I150" s="94"/>
      <c r="J150" s="97"/>
      <c r="K150" s="98"/>
      <c r="L150" s="103"/>
      <c r="M150" s="104"/>
    </row>
    <row r="151" spans="1:27" ht="15.75" thickTop="1" x14ac:dyDescent="0.25">
      <c r="A151" s="31">
        <v>1</v>
      </c>
      <c r="B151" s="107"/>
      <c r="C151" s="108"/>
      <c r="D151" s="108"/>
      <c r="E151" s="109"/>
      <c r="F151" s="110"/>
      <c r="G151" s="111"/>
      <c r="H151" s="110"/>
      <c r="I151" s="111"/>
      <c r="J151" s="97"/>
      <c r="K151" s="98"/>
      <c r="L151" s="103"/>
      <c r="M151" s="104"/>
      <c r="AA151" s="2">
        <f t="shared" ref="AA151:AA157" si="10">(IF(F151,5,0)+IF(H151,10,0))</f>
        <v>0</v>
      </c>
    </row>
    <row r="152" spans="1:27" ht="16.5" customHeight="1" x14ac:dyDescent="0.25">
      <c r="A152" s="33">
        <v>2</v>
      </c>
      <c r="B152" s="72"/>
      <c r="C152" s="73"/>
      <c r="D152" s="73"/>
      <c r="E152" s="74"/>
      <c r="F152" s="75"/>
      <c r="G152" s="76"/>
      <c r="H152" s="75"/>
      <c r="I152" s="76"/>
      <c r="J152" s="97"/>
      <c r="K152" s="98"/>
      <c r="L152" s="103"/>
      <c r="M152" s="104"/>
      <c r="AA152" s="2">
        <f t="shared" si="10"/>
        <v>0</v>
      </c>
    </row>
    <row r="153" spans="1:27" ht="15.75" customHeight="1" x14ac:dyDescent="0.25">
      <c r="A153" s="33">
        <v>3</v>
      </c>
      <c r="B153" s="72"/>
      <c r="C153" s="73"/>
      <c r="D153" s="73"/>
      <c r="E153" s="74"/>
      <c r="F153" s="75"/>
      <c r="G153" s="76"/>
      <c r="H153" s="75"/>
      <c r="I153" s="76"/>
      <c r="J153" s="97"/>
      <c r="K153" s="98"/>
      <c r="L153" s="103"/>
      <c r="M153" s="104"/>
      <c r="AA153" s="2">
        <f t="shared" si="10"/>
        <v>0</v>
      </c>
    </row>
    <row r="154" spans="1:27" x14ac:dyDescent="0.25">
      <c r="A154" s="33">
        <v>4</v>
      </c>
      <c r="B154" s="72"/>
      <c r="C154" s="73"/>
      <c r="D154" s="73"/>
      <c r="E154" s="74"/>
      <c r="F154" s="112"/>
      <c r="G154" s="112"/>
      <c r="H154" s="75"/>
      <c r="I154" s="76"/>
      <c r="J154" s="97"/>
      <c r="K154" s="98"/>
      <c r="L154" s="103"/>
      <c r="M154" s="104"/>
      <c r="AA154" s="2">
        <f t="shared" si="10"/>
        <v>0</v>
      </c>
    </row>
    <row r="155" spans="1:27" x14ac:dyDescent="0.25">
      <c r="A155" s="33">
        <v>5</v>
      </c>
      <c r="B155" s="72"/>
      <c r="C155" s="73"/>
      <c r="D155" s="73"/>
      <c r="E155" s="74"/>
      <c r="F155" s="75"/>
      <c r="G155" s="76"/>
      <c r="H155" s="75"/>
      <c r="I155" s="76"/>
      <c r="J155" s="97"/>
      <c r="K155" s="98"/>
      <c r="L155" s="103"/>
      <c r="M155" s="104"/>
      <c r="AA155" s="2">
        <f t="shared" si="10"/>
        <v>0</v>
      </c>
    </row>
    <row r="156" spans="1:27" x14ac:dyDescent="0.25">
      <c r="A156" s="33">
        <v>6</v>
      </c>
      <c r="B156" s="72"/>
      <c r="C156" s="73"/>
      <c r="D156" s="73"/>
      <c r="E156" s="74"/>
      <c r="F156" s="75"/>
      <c r="G156" s="76"/>
      <c r="H156" s="75"/>
      <c r="I156" s="76"/>
      <c r="J156" s="97"/>
      <c r="K156" s="98"/>
      <c r="L156" s="103"/>
      <c r="M156" s="104"/>
      <c r="AA156" s="2">
        <f t="shared" si="10"/>
        <v>0</v>
      </c>
    </row>
    <row r="157" spans="1:27" ht="15.75" thickBot="1" x14ac:dyDescent="0.3">
      <c r="A157" s="35">
        <v>7</v>
      </c>
      <c r="B157" s="77"/>
      <c r="C157" s="78"/>
      <c r="D157" s="78"/>
      <c r="E157" s="79"/>
      <c r="F157" s="52"/>
      <c r="G157" s="53"/>
      <c r="H157" s="52"/>
      <c r="I157" s="53"/>
      <c r="J157" s="99"/>
      <c r="K157" s="100"/>
      <c r="L157" s="105"/>
      <c r="M157" s="106"/>
      <c r="AA157" s="2">
        <f t="shared" si="10"/>
        <v>0</v>
      </c>
    </row>
    <row r="158" spans="1:27" ht="16.5" thickTop="1" thickBot="1" x14ac:dyDescent="0.3"/>
    <row r="159" spans="1:27" ht="16.5" customHeight="1" thickTop="1" thickBot="1" x14ac:dyDescent="0.3">
      <c r="A159" s="54" t="s">
        <v>76</v>
      </c>
      <c r="B159" s="55"/>
      <c r="C159" s="55"/>
      <c r="D159" s="55"/>
      <c r="E159" s="55"/>
      <c r="F159" s="55"/>
      <c r="G159" s="55"/>
      <c r="H159" s="55"/>
      <c r="I159" s="209"/>
      <c r="J159" s="82" t="s">
        <v>61</v>
      </c>
      <c r="K159" s="83"/>
      <c r="L159" s="83"/>
      <c r="M159" s="84"/>
    </row>
    <row r="160" spans="1:27" ht="15.75" customHeight="1" thickTop="1" x14ac:dyDescent="0.25">
      <c r="A160" s="57"/>
      <c r="B160" s="58"/>
      <c r="C160" s="58"/>
      <c r="D160" s="58"/>
      <c r="E160" s="58"/>
      <c r="F160" s="58"/>
      <c r="G160" s="58"/>
      <c r="H160" s="58"/>
      <c r="I160" s="80"/>
      <c r="J160" s="85" t="s">
        <v>69</v>
      </c>
      <c r="K160" s="86"/>
      <c r="L160" s="86"/>
      <c r="M160" s="87"/>
    </row>
    <row r="161" spans="1:27" ht="15.75" thickBot="1" x14ac:dyDescent="0.3">
      <c r="A161" s="60"/>
      <c r="B161" s="61"/>
      <c r="C161" s="61"/>
      <c r="D161" s="61"/>
      <c r="E161" s="61"/>
      <c r="F161" s="61"/>
      <c r="G161" s="61"/>
      <c r="H161" s="61"/>
      <c r="I161" s="81"/>
      <c r="J161" s="88"/>
      <c r="K161" s="89"/>
      <c r="L161" s="89"/>
      <c r="M161" s="90"/>
    </row>
    <row r="162" spans="1:27" ht="16.5" thickTop="1" thickBot="1" x14ac:dyDescent="0.3"/>
    <row r="163" spans="1:27" ht="16.5" customHeight="1" thickTop="1" thickBot="1" x14ac:dyDescent="0.3">
      <c r="A163" s="57" t="s">
        <v>77</v>
      </c>
      <c r="B163" s="58"/>
      <c r="C163" s="58"/>
      <c r="D163" s="58"/>
      <c r="E163" s="58"/>
      <c r="F163" s="58"/>
      <c r="G163" s="58"/>
      <c r="H163" s="58"/>
      <c r="I163" s="80"/>
      <c r="J163" s="82" t="s">
        <v>61</v>
      </c>
      <c r="K163" s="83"/>
      <c r="L163" s="83"/>
      <c r="M163" s="84"/>
    </row>
    <row r="164" spans="1:27" ht="15.75" customHeight="1" thickTop="1" x14ac:dyDescent="0.25">
      <c r="A164" s="57"/>
      <c r="B164" s="58"/>
      <c r="C164" s="58"/>
      <c r="D164" s="58"/>
      <c r="E164" s="58"/>
      <c r="F164" s="58"/>
      <c r="G164" s="58"/>
      <c r="H164" s="58"/>
      <c r="I164" s="80"/>
      <c r="J164" s="85" t="s">
        <v>70</v>
      </c>
      <c r="K164" s="86"/>
      <c r="L164" s="86"/>
      <c r="M164" s="87"/>
    </row>
    <row r="165" spans="1:27" ht="15.75" thickBot="1" x14ac:dyDescent="0.3">
      <c r="A165" s="60"/>
      <c r="B165" s="61"/>
      <c r="C165" s="61"/>
      <c r="D165" s="61"/>
      <c r="E165" s="61"/>
      <c r="F165" s="61"/>
      <c r="G165" s="61"/>
      <c r="H165" s="61"/>
      <c r="I165" s="81"/>
      <c r="J165" s="88"/>
      <c r="K165" s="89"/>
      <c r="L165" s="89"/>
      <c r="M165" s="90"/>
      <c r="AA165" s="2">
        <f>SUM(AA1:AA164)</f>
        <v>0</v>
      </c>
    </row>
    <row r="166" spans="1:27" ht="16.5" thickTop="1" thickBot="1" x14ac:dyDescent="0.3">
      <c r="J166" s="29"/>
      <c r="K166" s="29"/>
      <c r="L166" s="29"/>
      <c r="M166" s="29"/>
    </row>
    <row r="167" spans="1:27" ht="16.5" customHeight="1" thickTop="1" thickBot="1" x14ac:dyDescent="0.3">
      <c r="A167" s="54" t="s">
        <v>71</v>
      </c>
      <c r="B167" s="55"/>
      <c r="C167" s="55"/>
      <c r="D167" s="55"/>
      <c r="E167" s="55"/>
      <c r="F167" s="55"/>
      <c r="G167" s="55"/>
      <c r="H167" s="55"/>
      <c r="I167" s="56"/>
      <c r="J167" s="63" t="s">
        <v>72</v>
      </c>
      <c r="K167" s="64"/>
      <c r="L167" s="64"/>
      <c r="M167" s="65"/>
    </row>
    <row r="168" spans="1:27" ht="15" customHeight="1" x14ac:dyDescent="0.25">
      <c r="A168" s="57"/>
      <c r="B168" s="58"/>
      <c r="C168" s="58"/>
      <c r="D168" s="58"/>
      <c r="E168" s="58"/>
      <c r="F168" s="58"/>
      <c r="G168" s="58"/>
      <c r="H168" s="58"/>
      <c r="I168" s="59"/>
      <c r="J168" s="66">
        <f>AA165</f>
        <v>0</v>
      </c>
      <c r="K168" s="67"/>
      <c r="L168" s="67"/>
      <c r="M168" s="68"/>
    </row>
    <row r="169" spans="1:27" ht="15.75" customHeight="1" thickBot="1" x14ac:dyDescent="0.3">
      <c r="A169" s="60"/>
      <c r="B169" s="61"/>
      <c r="C169" s="61"/>
      <c r="D169" s="61"/>
      <c r="E169" s="61"/>
      <c r="F169" s="61"/>
      <c r="G169" s="61"/>
      <c r="H169" s="61"/>
      <c r="I169" s="62"/>
      <c r="J169" s="69"/>
      <c r="K169" s="70"/>
      <c r="L169" s="70"/>
      <c r="M169" s="71"/>
    </row>
    <row r="170" spans="1:27" ht="15.75" thickTop="1" x14ac:dyDescent="0.25"/>
  </sheetData>
  <sheetProtection password="CCB2" sheet="1" objects="1" scenarios="1" insertColumns="0" insertRows="0" deleteColumns="0" deleteRows="0"/>
  <mergeCells count="332">
    <mergeCell ref="L138:M146"/>
    <mergeCell ref="J138:K146"/>
    <mergeCell ref="L137:M137"/>
    <mergeCell ref="J137:K137"/>
    <mergeCell ref="A38:I38"/>
    <mergeCell ref="L38:M38"/>
    <mergeCell ref="J38:K38"/>
    <mergeCell ref="K99:L99"/>
    <mergeCell ref="A137:I137"/>
    <mergeCell ref="B135:E135"/>
    <mergeCell ref="A138:E139"/>
    <mergeCell ref="F138:G139"/>
    <mergeCell ref="H138:I139"/>
    <mergeCell ref="M127:N135"/>
    <mergeCell ref="B130:E130"/>
    <mergeCell ref="B129:E129"/>
    <mergeCell ref="F127:F128"/>
    <mergeCell ref="G127:G128"/>
    <mergeCell ref="H127:H128"/>
    <mergeCell ref="A127:E128"/>
    <mergeCell ref="F120:G120"/>
    <mergeCell ref="H120:I120"/>
    <mergeCell ref="O126:P126"/>
    <mergeCell ref="M126:N126"/>
    <mergeCell ref="P85:Q85"/>
    <mergeCell ref="N85:O85"/>
    <mergeCell ref="I39:I40"/>
    <mergeCell ref="F39:H39"/>
    <mergeCell ref="B53:E53"/>
    <mergeCell ref="B117:E117"/>
    <mergeCell ref="F117:G117"/>
    <mergeCell ref="H117:I117"/>
    <mergeCell ref="B118:E118"/>
    <mergeCell ref="F118:G118"/>
    <mergeCell ref="H118:I118"/>
    <mergeCell ref="B115:E115"/>
    <mergeCell ref="A126:L126"/>
    <mergeCell ref="A123:I123"/>
    <mergeCell ref="A124:I124"/>
    <mergeCell ref="A122:I122"/>
    <mergeCell ref="B119:E119"/>
    <mergeCell ref="F119:G119"/>
    <mergeCell ref="H119:I119"/>
    <mergeCell ref="B120:E120"/>
    <mergeCell ref="L39:M47"/>
    <mergeCell ref="J39:K47"/>
    <mergeCell ref="A159:I161"/>
    <mergeCell ref="B140:E140"/>
    <mergeCell ref="F140:G140"/>
    <mergeCell ref="H140:I140"/>
    <mergeCell ref="B141:E141"/>
    <mergeCell ref="F141:G141"/>
    <mergeCell ref="H141:I141"/>
    <mergeCell ref="B146:E146"/>
    <mergeCell ref="F146:G146"/>
    <mergeCell ref="H146:I146"/>
    <mergeCell ref="B144:E144"/>
    <mergeCell ref="F144:G144"/>
    <mergeCell ref="H144:I144"/>
    <mergeCell ref="B145:E145"/>
    <mergeCell ref="F145:G145"/>
    <mergeCell ref="H145:I145"/>
    <mergeCell ref="B142:E142"/>
    <mergeCell ref="F142:G142"/>
    <mergeCell ref="H142:I142"/>
    <mergeCell ref="B143:E143"/>
    <mergeCell ref="F143:G143"/>
    <mergeCell ref="H143:I143"/>
    <mergeCell ref="A149:E150"/>
    <mergeCell ref="F149:G150"/>
    <mergeCell ref="O127:P135"/>
    <mergeCell ref="K133:L133"/>
    <mergeCell ref="I134:J134"/>
    <mergeCell ref="K134:L134"/>
    <mergeCell ref="I135:J135"/>
    <mergeCell ref="K135:L135"/>
    <mergeCell ref="I130:J130"/>
    <mergeCell ref="K130:L130"/>
    <mergeCell ref="K131:L131"/>
    <mergeCell ref="I132:J132"/>
    <mergeCell ref="K132:L132"/>
    <mergeCell ref="I129:J129"/>
    <mergeCell ref="K129:L129"/>
    <mergeCell ref="I131:J131"/>
    <mergeCell ref="I127:J128"/>
    <mergeCell ref="K127:L128"/>
    <mergeCell ref="B116:E116"/>
    <mergeCell ref="F116:G116"/>
    <mergeCell ref="H116:I116"/>
    <mergeCell ref="A111:J111"/>
    <mergeCell ref="A112:E113"/>
    <mergeCell ref="F112:G113"/>
    <mergeCell ref="H112:I113"/>
    <mergeCell ref="J112:J113"/>
    <mergeCell ref="B114:E114"/>
    <mergeCell ref="F114:G114"/>
    <mergeCell ref="H106:I106"/>
    <mergeCell ref="F101:G102"/>
    <mergeCell ref="H101:I102"/>
    <mergeCell ref="J101:J102"/>
    <mergeCell ref="F103:G103"/>
    <mergeCell ref="H103:I103"/>
    <mergeCell ref="F104:G104"/>
    <mergeCell ref="F115:G115"/>
    <mergeCell ref="H115:I115"/>
    <mergeCell ref="B68:E68"/>
    <mergeCell ref="B69:E69"/>
    <mergeCell ref="A71:I71"/>
    <mergeCell ref="I86:J87"/>
    <mergeCell ref="I88:J88"/>
    <mergeCell ref="A85:M85"/>
    <mergeCell ref="K86:L87"/>
    <mergeCell ref="M86:M87"/>
    <mergeCell ref="K88:L88"/>
    <mergeCell ref="B80:E80"/>
    <mergeCell ref="A86:E87"/>
    <mergeCell ref="F86:H86"/>
    <mergeCell ref="B88:E88"/>
    <mergeCell ref="B56:E56"/>
    <mergeCell ref="B57:E57"/>
    <mergeCell ref="B58:E58"/>
    <mergeCell ref="A49:I49"/>
    <mergeCell ref="A50:E51"/>
    <mergeCell ref="F50:H50"/>
    <mergeCell ref="I50:I51"/>
    <mergeCell ref="B77:E77"/>
    <mergeCell ref="B78:E78"/>
    <mergeCell ref="A72:E73"/>
    <mergeCell ref="F72:H72"/>
    <mergeCell ref="I72:I73"/>
    <mergeCell ref="B74:E74"/>
    <mergeCell ref="B75:E75"/>
    <mergeCell ref="B76:E76"/>
    <mergeCell ref="A60:I60"/>
    <mergeCell ref="A61:E62"/>
    <mergeCell ref="F61:H61"/>
    <mergeCell ref="I61:I62"/>
    <mergeCell ref="B63:E63"/>
    <mergeCell ref="B64:E64"/>
    <mergeCell ref="B65:E65"/>
    <mergeCell ref="B66:E66"/>
    <mergeCell ref="B67:E67"/>
    <mergeCell ref="B31:E31"/>
    <mergeCell ref="B32:E32"/>
    <mergeCell ref="B33:E33"/>
    <mergeCell ref="B34:E34"/>
    <mergeCell ref="B35:E35"/>
    <mergeCell ref="B36:E36"/>
    <mergeCell ref="B54:E54"/>
    <mergeCell ref="B55:E55"/>
    <mergeCell ref="B45:E45"/>
    <mergeCell ref="B46:E46"/>
    <mergeCell ref="B43:E43"/>
    <mergeCell ref="B44:E44"/>
    <mergeCell ref="B41:E41"/>
    <mergeCell ref="B42:E42"/>
    <mergeCell ref="A39:E40"/>
    <mergeCell ref="B52:E52"/>
    <mergeCell ref="B47:E47"/>
    <mergeCell ref="A28:E29"/>
    <mergeCell ref="B30:E30"/>
    <mergeCell ref="I30:J30"/>
    <mergeCell ref="K30:L30"/>
    <mergeCell ref="A22:J22"/>
    <mergeCell ref="A23:J23"/>
    <mergeCell ref="A16:K16"/>
    <mergeCell ref="F28:H28"/>
    <mergeCell ref="I28:J29"/>
    <mergeCell ref="K28:L29"/>
    <mergeCell ref="A27:N27"/>
    <mergeCell ref="A26:N26"/>
    <mergeCell ref="A20:J20"/>
    <mergeCell ref="A19:J19"/>
    <mergeCell ref="A18:J18"/>
    <mergeCell ref="A17:J17"/>
    <mergeCell ref="A21:J21"/>
    <mergeCell ref="A13:C13"/>
    <mergeCell ref="D13:F13"/>
    <mergeCell ref="G13:I13"/>
    <mergeCell ref="A14:C14"/>
    <mergeCell ref="D14:F14"/>
    <mergeCell ref="G14:I14"/>
    <mergeCell ref="A10:C10"/>
    <mergeCell ref="D10:F10"/>
    <mergeCell ref="G10:I10"/>
    <mergeCell ref="A11:C11"/>
    <mergeCell ref="D11:F11"/>
    <mergeCell ref="G11:I11"/>
    <mergeCell ref="A7:C7"/>
    <mergeCell ref="D7:F7"/>
    <mergeCell ref="G7:I7"/>
    <mergeCell ref="A8:C8"/>
    <mergeCell ref="D8:F8"/>
    <mergeCell ref="G8:I8"/>
    <mergeCell ref="A4:C4"/>
    <mergeCell ref="A5:C5"/>
    <mergeCell ref="D4:F4"/>
    <mergeCell ref="D5:F5"/>
    <mergeCell ref="G4:I4"/>
    <mergeCell ref="O27:P36"/>
    <mergeCell ref="Q27:R36"/>
    <mergeCell ref="O26:P26"/>
    <mergeCell ref="Q26:R26"/>
    <mergeCell ref="G5:I5"/>
    <mergeCell ref="M28:M29"/>
    <mergeCell ref="N28:N29"/>
    <mergeCell ref="K36:L36"/>
    <mergeCell ref="K35:L35"/>
    <mergeCell ref="K34:L34"/>
    <mergeCell ref="K33:L33"/>
    <mergeCell ref="K32:L32"/>
    <mergeCell ref="K31:L31"/>
    <mergeCell ref="I31:J31"/>
    <mergeCell ref="I32:J32"/>
    <mergeCell ref="I33:J33"/>
    <mergeCell ref="I34:J34"/>
    <mergeCell ref="I35:J35"/>
    <mergeCell ref="I36:J36"/>
    <mergeCell ref="K100:L109"/>
    <mergeCell ref="J49:K49"/>
    <mergeCell ref="L49:M49"/>
    <mergeCell ref="J50:K58"/>
    <mergeCell ref="L50:M58"/>
    <mergeCell ref="J60:K60"/>
    <mergeCell ref="L60:M60"/>
    <mergeCell ref="J61:K69"/>
    <mergeCell ref="L61:M69"/>
    <mergeCell ref="J71:K71"/>
    <mergeCell ref="L71:M71"/>
    <mergeCell ref="A99:J99"/>
    <mergeCell ref="A100:J100"/>
    <mergeCell ref="I97:J97"/>
    <mergeCell ref="H107:I107"/>
    <mergeCell ref="B108:E108"/>
    <mergeCell ref="B109:E109"/>
    <mergeCell ref="K90:L90"/>
    <mergeCell ref="I91:J91"/>
    <mergeCell ref="K91:L91"/>
    <mergeCell ref="B105:E105"/>
    <mergeCell ref="B106:E106"/>
    <mergeCell ref="B107:E107"/>
    <mergeCell ref="F108:G108"/>
    <mergeCell ref="K92:L92"/>
    <mergeCell ref="I93:J93"/>
    <mergeCell ref="K93:L93"/>
    <mergeCell ref="I94:J94"/>
    <mergeCell ref="K94:L94"/>
    <mergeCell ref="I89:J89"/>
    <mergeCell ref="K89:L89"/>
    <mergeCell ref="I90:J90"/>
    <mergeCell ref="M99:N99"/>
    <mergeCell ref="F107:G107"/>
    <mergeCell ref="B133:E133"/>
    <mergeCell ref="B134:E134"/>
    <mergeCell ref="I133:J133"/>
    <mergeCell ref="B131:E131"/>
    <mergeCell ref="B132:E132"/>
    <mergeCell ref="B89:E89"/>
    <mergeCell ref="B90:E90"/>
    <mergeCell ref="B91:E91"/>
    <mergeCell ref="B92:E92"/>
    <mergeCell ref="B93:E93"/>
    <mergeCell ref="B94:E94"/>
    <mergeCell ref="I92:J92"/>
    <mergeCell ref="H104:I104"/>
    <mergeCell ref="A101:E102"/>
    <mergeCell ref="B103:E103"/>
    <mergeCell ref="B104:E104"/>
    <mergeCell ref="H114:I114"/>
    <mergeCell ref="H108:I108"/>
    <mergeCell ref="F109:G109"/>
    <mergeCell ref="H109:I109"/>
    <mergeCell ref="F105:G105"/>
    <mergeCell ref="H105:I105"/>
    <mergeCell ref="F106:G106"/>
    <mergeCell ref="M100:N109"/>
    <mergeCell ref="K111:L111"/>
    <mergeCell ref="M111:N111"/>
    <mergeCell ref="K112:L120"/>
    <mergeCell ref="M112:N120"/>
    <mergeCell ref="K123:R124"/>
    <mergeCell ref="K122:R122"/>
    <mergeCell ref="A1:I2"/>
    <mergeCell ref="A148:I148"/>
    <mergeCell ref="J148:K148"/>
    <mergeCell ref="L148:M148"/>
    <mergeCell ref="J72:K83"/>
    <mergeCell ref="L72:M83"/>
    <mergeCell ref="B81:E81"/>
    <mergeCell ref="B82:E82"/>
    <mergeCell ref="N86:O97"/>
    <mergeCell ref="P86:Q97"/>
    <mergeCell ref="B95:E95"/>
    <mergeCell ref="I95:J95"/>
    <mergeCell ref="K95:L95"/>
    <mergeCell ref="B96:E96"/>
    <mergeCell ref="I96:J96"/>
    <mergeCell ref="K96:L96"/>
    <mergeCell ref="B97:E97"/>
    <mergeCell ref="B152:E152"/>
    <mergeCell ref="F152:G152"/>
    <mergeCell ref="H152:I152"/>
    <mergeCell ref="B153:E153"/>
    <mergeCell ref="F153:G153"/>
    <mergeCell ref="H153:I153"/>
    <mergeCell ref="B154:E154"/>
    <mergeCell ref="F154:G154"/>
    <mergeCell ref="H154:I154"/>
    <mergeCell ref="K97:L97"/>
    <mergeCell ref="A167:I169"/>
    <mergeCell ref="J167:M167"/>
    <mergeCell ref="J168:M169"/>
    <mergeCell ref="B155:E155"/>
    <mergeCell ref="F155:G155"/>
    <mergeCell ref="H155:I155"/>
    <mergeCell ref="B156:E156"/>
    <mergeCell ref="F156:G156"/>
    <mergeCell ref="H156:I156"/>
    <mergeCell ref="B157:E157"/>
    <mergeCell ref="F157:G157"/>
    <mergeCell ref="H157:I157"/>
    <mergeCell ref="A163:I165"/>
    <mergeCell ref="J163:M163"/>
    <mergeCell ref="J164:M165"/>
    <mergeCell ref="J159:M159"/>
    <mergeCell ref="J160:M161"/>
    <mergeCell ref="H149:I150"/>
    <mergeCell ref="J149:K157"/>
    <mergeCell ref="L149:M157"/>
    <mergeCell ref="B151:E151"/>
    <mergeCell ref="F151:G151"/>
    <mergeCell ref="H151:I151"/>
  </mergeCells>
  <pageMargins left="0.7" right="0.7" top="0.75" bottom="0.75" header="0.3" footer="0.3"/>
  <pageSetup paperSize="9" scale="77" fitToHeight="0" orientation="landscape" verticalDpi="0" r:id="rId1"/>
  <rowBreaks count="4" manualBreakCount="4">
    <brk id="36" max="17" man="1"/>
    <brk id="69" max="17" man="1"/>
    <brk id="109" max="17" man="1"/>
    <brk id="14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20__</vt:lpstr>
      <vt:lpstr>'20__'!Область_печати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</dc:creator>
  <cp:lastModifiedBy>ASPIRANT-3</cp:lastModifiedBy>
  <cp:lastPrinted>2017-02-07T11:41:24Z</cp:lastPrinted>
  <dcterms:created xsi:type="dcterms:W3CDTF">2016-04-16T08:49:47Z</dcterms:created>
  <dcterms:modified xsi:type="dcterms:W3CDTF">2017-02-07T11:41:37Z</dcterms:modified>
</cp:coreProperties>
</file>