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zhda\Desktop\Что делать\!!!!!!!!!!!!!В работе\Рейтинг\"/>
    </mc:Choice>
  </mc:AlternateContent>
  <xr:revisionPtr revIDLastSave="0" documentId="8_{0DFC19C2-B2E6-4A85-9273-D78C268CF439}" xr6:coauthVersionLast="47" xr6:coauthVersionMax="47" xr10:uidLastSave="{00000000-0000-0000-0000-000000000000}"/>
  <bookViews>
    <workbookView xWindow="-120" yWindow="-120" windowWidth="29040" windowHeight="15840" activeTab="3"/>
  </bookViews>
  <sheets>
    <sheet name="СГТ-520" sheetId="1" r:id="rId1"/>
    <sheet name="СГТ-519" sheetId="3" r:id="rId2"/>
    <sheet name="СГТ-518" sheetId="4" r:id="rId3"/>
    <sheet name="СГТ-М520" sheetId="5" r:id="rId4"/>
  </sheets>
  <definedNames>
    <definedName name="_xlnm.Print_Area" localSheetId="2">'СГТ-518'!$A$1:$X$11</definedName>
    <definedName name="_xlnm.Print_Area" localSheetId="1">'СГТ-519'!$A$1:$Z$11</definedName>
    <definedName name="_xlnm.Print_Area" localSheetId="0">'СГТ-520'!$A$1:$Z$15</definedName>
    <definedName name="_xlnm.Print_Area" localSheetId="3">'СГТ-М520'!$A$1:$Z$16</definedName>
  </definedNames>
  <calcPr calcId="191029"/>
</workbook>
</file>

<file path=xl/calcChain.xml><?xml version="1.0" encoding="utf-8"?>
<calcChain xmlns="http://schemas.openxmlformats.org/spreadsheetml/2006/main">
  <c r="Y13" i="5" l="1"/>
  <c r="X13" i="5"/>
  <c r="Y9" i="5"/>
  <c r="X9" i="5"/>
  <c r="Y11" i="5"/>
  <c r="X11" i="5"/>
  <c r="Y15" i="5"/>
  <c r="X15" i="5"/>
  <c r="Y10" i="5"/>
  <c r="X10" i="5"/>
  <c r="Y12" i="5"/>
  <c r="X12" i="5"/>
  <c r="Y14" i="5"/>
  <c r="X14" i="5"/>
  <c r="W9" i="4"/>
  <c r="V9" i="4"/>
  <c r="W10" i="4"/>
  <c r="V10" i="4"/>
  <c r="Y9" i="3"/>
  <c r="X9" i="3"/>
  <c r="Y13" i="1"/>
  <c r="X13" i="1"/>
  <c r="Y14" i="1"/>
  <c r="X14" i="1"/>
  <c r="Y11" i="1"/>
  <c r="Y9" i="1"/>
  <c r="Y12" i="1"/>
  <c r="X12" i="1"/>
  <c r="Y10" i="1"/>
  <c r="X10" i="1"/>
  <c r="X11" i="1"/>
  <c r="X9" i="1"/>
</calcChain>
</file>

<file path=xl/sharedStrings.xml><?xml version="1.0" encoding="utf-8"?>
<sst xmlns="http://schemas.openxmlformats.org/spreadsheetml/2006/main" count="345" uniqueCount="105">
  <si>
    <t xml:space="preserve">                                                                                                                                                  МІНІСТЕРСТВО    ОСВІТИ  і  НАУКИ  УКРАЇНИ</t>
  </si>
  <si>
    <t xml:space="preserve">                                                                                                                                                                               МІНІСТЕРСТВО ОСВІТИ І НАУКИ УКРАЇНИ</t>
  </si>
  <si>
    <t xml:space="preserve">                                                                             НАЦІОНАЛЬНИЙ      ТЕХНІЧНИЙ          УНІВЕРСИТЕТ         "ХАРКІВСЬКИЙ   ПОЛІТЕХНІЧНИЙ    ІНСТИТУТ"</t>
  </si>
  <si>
    <t xml:space="preserve">     Факультет    СГТ</t>
  </si>
  <si>
    <t xml:space="preserve">                                                     СЕМЕСТРОВА  ВІДОМІСТЬ</t>
  </si>
  <si>
    <t xml:space="preserve">                 складання іспитів і заліків студентами ___6____ курсу__11___семестру  _КІТ-13А__  групи,спеціальності   &lt;&lt;Комп'ютерні системи та мережі&gt;&gt;</t>
  </si>
  <si>
    <t>складання іспитів і заліків студентами _1_курсу __2__ семестру  СГТ-520 групи, спеціалізація 054.01 "УПО"</t>
  </si>
  <si>
    <t>№ п/п</t>
  </si>
  <si>
    <t xml:space="preserve"> ПРІЗВИЩЕ</t>
  </si>
  <si>
    <t>ІМ'Я</t>
  </si>
  <si>
    <t>ПО БАТЬКОВІ</t>
  </si>
  <si>
    <t>Статус</t>
  </si>
  <si>
    <t>Зараховані: відряджений, контракт,кредит</t>
  </si>
  <si>
    <t>Екзамени</t>
  </si>
  <si>
    <t>Диф. Заліки</t>
  </si>
  <si>
    <t>Рейтинг суспільно-практичний Рсп</t>
  </si>
  <si>
    <t>Стипендія</t>
  </si>
  <si>
    <t>Навчальний рейтинг</t>
  </si>
  <si>
    <t>Історія соціології</t>
  </si>
  <si>
    <t>Загальна соціологія</t>
  </si>
  <si>
    <t>Основи демографії</t>
  </si>
  <si>
    <t>Українська мова</t>
  </si>
  <si>
    <t>Фізичне виховання</t>
  </si>
  <si>
    <t>Екологія</t>
  </si>
  <si>
    <t>Соціальна статистика</t>
  </si>
  <si>
    <t>Іноземна мова</t>
  </si>
  <si>
    <t>нац</t>
  </si>
  <si>
    <t>еcts</t>
  </si>
  <si>
    <t>Юріївна</t>
  </si>
  <si>
    <t>3E</t>
  </si>
  <si>
    <t>4C</t>
  </si>
  <si>
    <t>4B</t>
  </si>
  <si>
    <t>Вінник</t>
  </si>
  <si>
    <t>Валентин</t>
  </si>
  <si>
    <t>Сергійович</t>
  </si>
  <si>
    <t>Б</t>
  </si>
  <si>
    <t>3D</t>
  </si>
  <si>
    <t>5A</t>
  </si>
  <si>
    <t>Макарова</t>
  </si>
  <si>
    <t>Софія</t>
  </si>
  <si>
    <t>Антонівна</t>
  </si>
  <si>
    <t>Пелих</t>
  </si>
  <si>
    <t>Євгенія</t>
  </si>
  <si>
    <t>Олегівна</t>
  </si>
  <si>
    <t>Рудьонок</t>
  </si>
  <si>
    <t>Єлизавета</t>
  </si>
  <si>
    <t>Андріївна</t>
  </si>
  <si>
    <t>Тимченко</t>
  </si>
  <si>
    <t>Олександр</t>
  </si>
  <si>
    <t>Артемович</t>
  </si>
  <si>
    <t>Чичикало</t>
  </si>
  <si>
    <t>Валерія</t>
  </si>
  <si>
    <t>Сергіївна</t>
  </si>
  <si>
    <t>складання іспитів і заліків студентами _2_курсу __4__ семестру  СГТ-519 групи, спеціалізація 054.01 "СУ"</t>
  </si>
  <si>
    <t>Філософія</t>
  </si>
  <si>
    <t>Методологія та методи соціологічних досліджень</t>
  </si>
  <si>
    <t>Сучасні соціологічні теорії</t>
  </si>
  <si>
    <t>Соціологія особистості та девіантної поведінки</t>
  </si>
  <si>
    <t>Соціологія гендеру</t>
  </si>
  <si>
    <t>Основи економічної теорії</t>
  </si>
  <si>
    <t>Соціологія релігії</t>
  </si>
  <si>
    <t>Круць</t>
  </si>
  <si>
    <t>Олександра</t>
  </si>
  <si>
    <t>Олександрівна</t>
  </si>
  <si>
    <t>Володимирівна</t>
  </si>
  <si>
    <t>Аліна</t>
  </si>
  <si>
    <t>Яценко</t>
  </si>
  <si>
    <t>Марія</t>
  </si>
  <si>
    <t>Хорошман</t>
  </si>
  <si>
    <t>Економіка праці та соціально-трудові відносини</t>
  </si>
  <si>
    <t>Психологія тимбілдингу (ДВВ)</t>
  </si>
  <si>
    <t>Технології соціологічних досліджень</t>
  </si>
  <si>
    <t>Соціальна психологія</t>
  </si>
  <si>
    <t>Соціологія політики</t>
  </si>
  <si>
    <t>Соціологія управління</t>
  </si>
  <si>
    <t>складання іспитів і заліків студентами _3_курсу __6__ семестру  СГТ-518 групи, спеціалізація 054.01 "СУ"</t>
  </si>
  <si>
    <t>Ігорівна</t>
  </si>
  <si>
    <t>Кристина</t>
  </si>
  <si>
    <t>Швачка</t>
  </si>
  <si>
    <t>Анна</t>
  </si>
  <si>
    <t>Сірант</t>
  </si>
  <si>
    <t>Артем</t>
  </si>
  <si>
    <t>Мелешко</t>
  </si>
  <si>
    <t>Марценюк</t>
  </si>
  <si>
    <t>Русланович</t>
  </si>
  <si>
    <t>Ростислав</t>
  </si>
  <si>
    <t>Козлов</t>
  </si>
  <si>
    <t>Геннадіївна</t>
  </si>
  <si>
    <t>Карина</t>
  </si>
  <si>
    <t>Дигун</t>
  </si>
  <si>
    <t>Вікторович</t>
  </si>
  <si>
    <t>Андрій</t>
  </si>
  <si>
    <t>Гнутов</t>
  </si>
  <si>
    <t>Методи оцінки персоналу в організаціях</t>
  </si>
  <si>
    <t xml:space="preserve">Соціологія міста </t>
  </si>
  <si>
    <t>Інтелектуальна власність</t>
  </si>
  <si>
    <t>Технології соціального проектування</t>
  </si>
  <si>
    <t>Кадри та безпека організацій</t>
  </si>
  <si>
    <t>Соціологія соціальних змін</t>
  </si>
  <si>
    <t>Соціально-адекватне управління</t>
  </si>
  <si>
    <t>Соціологія зв'язків з громадськістю</t>
  </si>
  <si>
    <t>складання іспитів і заліків студентами _5_курсу __10__ семестру  СГТ-М520 групи, спеціалізація 054.01 "УПО"</t>
  </si>
  <si>
    <t>ст</t>
  </si>
  <si>
    <t>Ст.</t>
  </si>
  <si>
    <t>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</si>
</sst>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 Cyr"/>
    </font>
    <font>
      <b/>
      <sz val="10"/>
      <color indexed="8"/>
      <name val="Arial Cyr"/>
    </font>
    <font>
      <sz val="12"/>
      <color indexed="8"/>
      <name val="Arial"/>
    </font>
    <font>
      <b/>
      <sz val="16"/>
      <color indexed="8"/>
      <name val="Calibri"/>
    </font>
    <font>
      <sz val="12"/>
      <color indexed="8"/>
      <name val="Arial Cyr"/>
    </font>
    <font>
      <sz val="14"/>
      <color indexed="8"/>
      <name val="Arial Cyr"/>
    </font>
    <font>
      <b/>
      <sz val="12"/>
      <color indexed="8"/>
      <name val="Arial Cyr"/>
    </font>
    <font>
      <sz val="12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</borders>
  <cellStyleXfs count="1">
    <xf numFmtId="0" fontId="0" fillId="0" borderId="0" applyFill="0" applyProtection="0"/>
  </cellStyleXfs>
  <cellXfs count="155">
    <xf numFmtId="0" fontId="0" fillId="0" borderId="0" xfId="0" applyFill="1" applyProtection="1"/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 vertical="center" textRotation="90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4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5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6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7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8" xfId="0" applyNumberForma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Fill="1" applyBorder="1" applyProtection="1">
      <protection locked="0"/>
    </xf>
    <xf numFmtId="0" fontId="3" fillId="0" borderId="2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Protection="1"/>
    <xf numFmtId="2" fontId="0" fillId="0" borderId="18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Protection="1"/>
    <xf numFmtId="0" fontId="3" fillId="0" borderId="1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Protection="1"/>
    <xf numFmtId="0" fontId="8" fillId="0" borderId="17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8" fillId="3" borderId="24" xfId="0" applyFont="1" applyFill="1" applyBorder="1" applyProtection="1"/>
    <xf numFmtId="0" fontId="8" fillId="3" borderId="24" xfId="0" applyFont="1" applyFill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/>
      <protection locked="0"/>
    </xf>
    <xf numFmtId="2" fontId="0" fillId="3" borderId="50" xfId="0" applyNumberFormat="1" applyFill="1" applyBorder="1" applyProtection="1">
      <protection locked="0"/>
    </xf>
    <xf numFmtId="2" fontId="0" fillId="3" borderId="51" xfId="0" applyNumberFormat="1" applyFill="1" applyBorder="1" applyProtection="1">
      <protection locked="0"/>
    </xf>
    <xf numFmtId="0" fontId="3" fillId="3" borderId="24" xfId="0" applyFont="1" applyFill="1" applyBorder="1" applyProtection="1"/>
    <xf numFmtId="0" fontId="3" fillId="3" borderId="24" xfId="0" applyFont="1" applyFill="1" applyBorder="1" applyAlignment="1" applyProtection="1">
      <alignment horizontal="center"/>
    </xf>
    <xf numFmtId="0" fontId="0" fillId="3" borderId="24" xfId="0" applyFill="1" applyBorder="1" applyProtection="1">
      <protection locked="0"/>
    </xf>
    <xf numFmtId="0" fontId="3" fillId="3" borderId="2" xfId="0" applyFont="1" applyFill="1" applyBorder="1" applyProtection="1"/>
    <xf numFmtId="0" fontId="3" fillId="3" borderId="2" xfId="0" applyFont="1" applyFill="1" applyBorder="1" applyAlignment="1" applyProtection="1">
      <alignment horizontal="center"/>
    </xf>
    <xf numFmtId="0" fontId="0" fillId="3" borderId="2" xfId="0" applyFill="1" applyBorder="1" applyProtection="1">
      <protection locked="0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2" fontId="0" fillId="3" borderId="3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 textRotation="90"/>
      <protection locked="0"/>
    </xf>
    <xf numFmtId="0" fontId="0" fillId="0" borderId="35" xfId="0" applyFill="1" applyBorder="1" applyAlignment="1" applyProtection="1">
      <alignment horizontal="center" vertical="center" textRotation="90"/>
      <protection locked="0"/>
    </xf>
    <xf numFmtId="0" fontId="0" fillId="0" borderId="4" xfId="0" applyFill="1" applyBorder="1" applyAlignment="1" applyProtection="1">
      <alignment horizontal="center" vertical="center" textRotation="90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  <protection locked="0"/>
    </xf>
    <xf numFmtId="0" fontId="4" fillId="0" borderId="33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center" vertical="center" textRotation="90" wrapText="1"/>
      <protection locked="0"/>
    </xf>
    <xf numFmtId="0" fontId="0" fillId="0" borderId="32" xfId="0" applyFill="1" applyBorder="1" applyAlignment="1" applyProtection="1">
      <alignment horizontal="center" vertical="center" textRotation="90" wrapText="1"/>
      <protection locked="0"/>
    </xf>
    <xf numFmtId="0" fontId="0" fillId="0" borderId="34" xfId="0" applyFill="1" applyBorder="1" applyAlignment="1" applyProtection="1">
      <alignment horizontal="center" vertical="center" textRotation="90" wrapText="1"/>
      <protection locked="0"/>
    </xf>
    <xf numFmtId="0" fontId="0" fillId="0" borderId="33" xfId="0" applyFill="1" applyBorder="1" applyAlignment="1" applyProtection="1">
      <alignment horizontal="center" vertical="center" textRotation="90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5" xfId="0" applyFont="1" applyFill="1" applyBorder="1" applyAlignment="1" applyProtection="1">
      <alignment horizontal="center" vertical="center" textRotation="90" wrapText="1"/>
      <protection locked="0"/>
    </xf>
    <xf numFmtId="49" fontId="2" fillId="0" borderId="0" xfId="0" applyNumberFormat="1" applyFont="1" applyFill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vertical="center" textRotation="90" wrapText="1"/>
      <protection locked="0"/>
    </xf>
    <xf numFmtId="0" fontId="2" fillId="0" borderId="27" xfId="0" applyFont="1" applyFill="1" applyBorder="1" applyAlignment="1" applyProtection="1">
      <alignment horizontal="center" vertical="center" textRotation="90" wrapText="1"/>
      <protection locked="0"/>
    </xf>
    <xf numFmtId="0" fontId="2" fillId="0" borderId="28" xfId="0" applyFont="1" applyFill="1" applyBorder="1" applyAlignment="1" applyProtection="1">
      <alignment horizontal="center" vertical="center" textRotation="90" wrapText="1"/>
      <protection locked="0"/>
    </xf>
    <xf numFmtId="0" fontId="2" fillId="0" borderId="30" xfId="0" applyFont="1" applyFill="1" applyBorder="1" applyAlignment="1" applyProtection="1">
      <alignment vertical="center" textRotation="90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80"/>
      <rgbColor rgb="00FFFF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showRuler="0" zoomScale="75" zoomScaleNormal="70" zoomScalePageLayoutView="75" workbookViewId="0">
      <selection activeCell="Y11" sqref="Y11"/>
    </sheetView>
  </sheetViews>
  <sheetFormatPr defaultRowHeight="12.75" x14ac:dyDescent="0.2"/>
  <cols>
    <col min="1" max="1" width="4.42578125" style="2" customWidth="1"/>
    <col min="2" max="2" width="19.5703125" style="2" customWidth="1"/>
    <col min="3" max="3" width="16.42578125" style="2" customWidth="1"/>
    <col min="4" max="4" width="23.42578125" style="2" customWidth="1"/>
    <col min="5" max="5" width="11.140625" style="2" customWidth="1"/>
    <col min="6" max="6" width="5" style="3" customWidth="1"/>
    <col min="7" max="12" width="4.85546875" style="2" customWidth="1"/>
    <col min="13" max="13" width="5.28515625" style="2" customWidth="1"/>
    <col min="14" max="14" width="5.42578125" style="2" customWidth="1"/>
    <col min="15" max="15" width="5.140625" style="2" customWidth="1"/>
    <col min="16" max="16" width="5.28515625" style="2" customWidth="1"/>
    <col min="17" max="17" width="4.85546875" style="2" customWidth="1"/>
    <col min="18" max="18" width="5.42578125" style="2" customWidth="1"/>
    <col min="19" max="19" width="4.85546875" style="2" customWidth="1"/>
    <col min="20" max="22" width="5.28515625" style="2" customWidth="1"/>
    <col min="23" max="23" width="6" style="2" customWidth="1"/>
    <col min="24" max="24" width="8" style="2" customWidth="1"/>
    <col min="25" max="25" width="7.140625" style="2" customWidth="1"/>
    <col min="26" max="26" width="4.7109375" style="2" hidden="1" customWidth="1"/>
    <col min="27" max="27" width="9.140625" style="2"/>
    <col min="28" max="30" width="8.28515625" customWidth="1"/>
  </cols>
  <sheetData>
    <row r="1" spans="1:30" ht="72.75" customHeight="1" x14ac:dyDescent="0.2">
      <c r="A1" s="1" t="s">
        <v>0</v>
      </c>
      <c r="B1" s="1"/>
      <c r="C1" s="1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1"/>
      <c r="Z1" s="1"/>
    </row>
    <row r="2" spans="1:30" x14ac:dyDescent="0.2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3"/>
    </row>
    <row r="3" spans="1:30" ht="15.75" customHeight="1" x14ac:dyDescent="0.25">
      <c r="A3" s="30" t="s">
        <v>3</v>
      </c>
      <c r="B3" s="31"/>
      <c r="C3" s="30"/>
      <c r="D3" s="30"/>
      <c r="E3" s="134" t="s">
        <v>4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3"/>
      <c r="X3" s="133"/>
      <c r="Y3" s="133"/>
      <c r="Z3" s="133"/>
    </row>
    <row r="4" spans="1:30" ht="28.5" customHeight="1" x14ac:dyDescent="0.2">
      <c r="A4" s="2" t="s">
        <v>5</v>
      </c>
      <c r="B4" s="147" t="s">
        <v>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30" ht="12.75" customHeight="1" x14ac:dyDescent="0.2">
      <c r="A5" s="124" t="s">
        <v>7</v>
      </c>
      <c r="B5" s="127" t="s">
        <v>8</v>
      </c>
      <c r="C5" s="127" t="s">
        <v>9</v>
      </c>
      <c r="D5" s="127" t="s">
        <v>10</v>
      </c>
      <c r="E5" s="121" t="s">
        <v>11</v>
      </c>
      <c r="F5" s="135" t="s">
        <v>12</v>
      </c>
      <c r="G5" s="148" t="s">
        <v>13</v>
      </c>
      <c r="H5" s="149"/>
      <c r="I5" s="149"/>
      <c r="J5" s="149"/>
      <c r="K5" s="149"/>
      <c r="L5" s="149"/>
      <c r="M5" s="149"/>
      <c r="N5" s="149"/>
      <c r="O5" s="128" t="s">
        <v>14</v>
      </c>
      <c r="P5" s="129"/>
      <c r="Q5" s="129"/>
      <c r="R5" s="129"/>
      <c r="S5" s="129"/>
      <c r="T5" s="129"/>
      <c r="U5" s="129"/>
      <c r="V5" s="129"/>
      <c r="W5" s="130" t="s">
        <v>15</v>
      </c>
      <c r="X5" s="130" t="s">
        <v>16</v>
      </c>
      <c r="Y5" s="130" t="s">
        <v>17</v>
      </c>
    </row>
    <row r="6" spans="1:30" ht="155.25" customHeight="1" x14ac:dyDescent="0.2">
      <c r="A6" s="125"/>
      <c r="B6" s="125"/>
      <c r="C6" s="125"/>
      <c r="D6" s="125"/>
      <c r="E6" s="122"/>
      <c r="F6" s="136"/>
      <c r="G6" s="139" t="s">
        <v>18</v>
      </c>
      <c r="H6" s="140"/>
      <c r="I6" s="139" t="s">
        <v>19</v>
      </c>
      <c r="J6" s="140"/>
      <c r="K6" s="141" t="s">
        <v>20</v>
      </c>
      <c r="L6" s="142"/>
      <c r="M6" s="139" t="s">
        <v>21</v>
      </c>
      <c r="N6" s="140"/>
      <c r="O6" s="143" t="s">
        <v>22</v>
      </c>
      <c r="P6" s="144"/>
      <c r="Q6" s="145" t="s">
        <v>23</v>
      </c>
      <c r="R6" s="146"/>
      <c r="S6" s="145" t="s">
        <v>24</v>
      </c>
      <c r="T6" s="150"/>
      <c r="U6" s="151" t="s">
        <v>25</v>
      </c>
      <c r="V6" s="152"/>
      <c r="W6" s="131"/>
      <c r="X6" s="131"/>
      <c r="Y6" s="131"/>
    </row>
    <row r="7" spans="1:30" ht="27" customHeight="1" x14ac:dyDescent="0.2">
      <c r="A7" s="125"/>
      <c r="B7" s="125"/>
      <c r="C7" s="125"/>
      <c r="D7" s="125"/>
      <c r="E7" s="122"/>
      <c r="F7" s="137"/>
      <c r="G7" s="21"/>
      <c r="H7" s="22">
        <v>6</v>
      </c>
      <c r="I7" s="21"/>
      <c r="J7" s="22">
        <v>6</v>
      </c>
      <c r="K7" s="21"/>
      <c r="L7" s="22">
        <v>4</v>
      </c>
      <c r="M7" s="21"/>
      <c r="N7" s="22">
        <v>3</v>
      </c>
      <c r="O7" s="21"/>
      <c r="P7" s="22">
        <v>2</v>
      </c>
      <c r="Q7" s="21"/>
      <c r="R7" s="22">
        <v>3</v>
      </c>
      <c r="S7" s="21"/>
      <c r="T7" s="22">
        <v>4</v>
      </c>
      <c r="U7" s="27"/>
      <c r="V7" s="28">
        <v>2</v>
      </c>
      <c r="W7" s="131"/>
      <c r="X7" s="131"/>
      <c r="Y7" s="131"/>
    </row>
    <row r="8" spans="1:30" ht="31.5" customHeight="1" thickBot="1" x14ac:dyDescent="0.25">
      <c r="A8" s="126"/>
      <c r="B8" s="126"/>
      <c r="C8" s="126"/>
      <c r="D8" s="126"/>
      <c r="E8" s="123"/>
      <c r="F8" s="138"/>
      <c r="G8" s="7" t="s">
        <v>26</v>
      </c>
      <c r="H8" s="8" t="s">
        <v>27</v>
      </c>
      <c r="I8" s="9" t="s">
        <v>26</v>
      </c>
      <c r="J8" s="10" t="s">
        <v>27</v>
      </c>
      <c r="K8" s="7" t="s">
        <v>26</v>
      </c>
      <c r="L8" s="8" t="s">
        <v>27</v>
      </c>
      <c r="M8" s="9" t="s">
        <v>26</v>
      </c>
      <c r="N8" s="10" t="s">
        <v>27</v>
      </c>
      <c r="O8" s="12" t="s">
        <v>26</v>
      </c>
      <c r="P8" s="11" t="s">
        <v>27</v>
      </c>
      <c r="Q8" s="9" t="s">
        <v>26</v>
      </c>
      <c r="R8" s="8" t="s">
        <v>27</v>
      </c>
      <c r="S8" s="9" t="s">
        <v>26</v>
      </c>
      <c r="T8" s="10" t="s">
        <v>27</v>
      </c>
      <c r="U8" s="7" t="s">
        <v>26</v>
      </c>
      <c r="V8" s="8" t="s">
        <v>27</v>
      </c>
      <c r="W8" s="132"/>
      <c r="X8" s="132"/>
      <c r="Y8" s="132"/>
      <c r="Z8" s="4"/>
      <c r="AA8" s="4"/>
      <c r="AB8" s="4"/>
      <c r="AC8" s="4"/>
      <c r="AD8" s="4"/>
    </row>
    <row r="9" spans="1:30" ht="18" customHeight="1" x14ac:dyDescent="0.35">
      <c r="A9" s="5">
        <v>1</v>
      </c>
      <c r="B9" s="115" t="s">
        <v>44</v>
      </c>
      <c r="C9" s="115" t="s">
        <v>45</v>
      </c>
      <c r="D9" s="115" t="s">
        <v>46</v>
      </c>
      <c r="E9" s="116"/>
      <c r="F9" s="117" t="s">
        <v>35</v>
      </c>
      <c r="G9" s="76" t="s">
        <v>37</v>
      </c>
      <c r="H9" s="77">
        <v>90</v>
      </c>
      <c r="I9" s="78" t="s">
        <v>37</v>
      </c>
      <c r="J9" s="79">
        <v>90</v>
      </c>
      <c r="K9" s="76" t="s">
        <v>37</v>
      </c>
      <c r="L9" s="80">
        <v>92</v>
      </c>
      <c r="M9" s="78" t="s">
        <v>31</v>
      </c>
      <c r="N9" s="79">
        <v>86</v>
      </c>
      <c r="O9" s="82" t="s">
        <v>30</v>
      </c>
      <c r="P9" s="80">
        <v>75</v>
      </c>
      <c r="Q9" s="78" t="s">
        <v>37</v>
      </c>
      <c r="R9" s="80">
        <v>100</v>
      </c>
      <c r="S9" s="81" t="s">
        <v>37</v>
      </c>
      <c r="T9" s="83">
        <v>95</v>
      </c>
      <c r="U9" s="76" t="s">
        <v>37</v>
      </c>
      <c r="V9" s="79">
        <v>95</v>
      </c>
      <c r="W9" s="84"/>
      <c r="X9" s="118">
        <f t="shared" ref="X9:X14" si="0">Y9+W9</f>
        <v>81.78</v>
      </c>
      <c r="Y9" s="119">
        <f t="shared" ref="Y9:Y14" si="1">0.9*(($H$7*H9+$J$7*J9+$L$7*L9+$N$7*N9+$P$7*P9+$R$7*R9+$T$7*T9+$V$7*V9)/($H$7+$J$7+$L$7+$N$7+$P$7+$R$7+$T$7+$V$7))</f>
        <v>81.78</v>
      </c>
    </row>
    <row r="10" spans="1:30" ht="18" customHeight="1" thickBot="1" x14ac:dyDescent="0.4">
      <c r="A10" s="59">
        <v>2</v>
      </c>
      <c r="B10" s="109" t="s">
        <v>50</v>
      </c>
      <c r="C10" s="109" t="s">
        <v>51</v>
      </c>
      <c r="D10" s="109" t="s">
        <v>52</v>
      </c>
      <c r="E10" s="120"/>
      <c r="F10" s="110" t="s">
        <v>35</v>
      </c>
      <c r="G10" s="98" t="s">
        <v>37</v>
      </c>
      <c r="H10" s="99">
        <v>90</v>
      </c>
      <c r="I10" s="100" t="s">
        <v>31</v>
      </c>
      <c r="J10" s="101">
        <v>85</v>
      </c>
      <c r="K10" s="98" t="s">
        <v>37</v>
      </c>
      <c r="L10" s="102">
        <v>91</v>
      </c>
      <c r="M10" s="100" t="s">
        <v>31</v>
      </c>
      <c r="N10" s="101">
        <v>88</v>
      </c>
      <c r="O10" s="103" t="s">
        <v>31</v>
      </c>
      <c r="P10" s="102">
        <v>82</v>
      </c>
      <c r="Q10" s="100" t="s">
        <v>37</v>
      </c>
      <c r="R10" s="102">
        <v>100</v>
      </c>
      <c r="S10" s="104" t="s">
        <v>37</v>
      </c>
      <c r="T10" s="105">
        <v>94</v>
      </c>
      <c r="U10" s="98" t="s">
        <v>37</v>
      </c>
      <c r="V10" s="101">
        <v>95</v>
      </c>
      <c r="W10" s="106"/>
      <c r="X10" s="107">
        <f t="shared" si="0"/>
        <v>81.239999999999995</v>
      </c>
      <c r="Y10" s="108">
        <f t="shared" si="1"/>
        <v>81.239999999999995</v>
      </c>
      <c r="AA10" s="60"/>
    </row>
    <row r="11" spans="1:30" ht="18" customHeight="1" thickTop="1" x14ac:dyDescent="0.35">
      <c r="A11" s="46">
        <v>3</v>
      </c>
      <c r="B11" s="47" t="s">
        <v>41</v>
      </c>
      <c r="C11" s="47" t="s">
        <v>42</v>
      </c>
      <c r="D11" s="47" t="s">
        <v>43</v>
      </c>
      <c r="E11" s="48" t="s">
        <v>102</v>
      </c>
      <c r="F11" s="49" t="s">
        <v>35</v>
      </c>
      <c r="G11" s="50" t="s">
        <v>37</v>
      </c>
      <c r="H11" s="51">
        <v>93</v>
      </c>
      <c r="I11" s="52" t="s">
        <v>30</v>
      </c>
      <c r="J11" s="53">
        <v>78</v>
      </c>
      <c r="K11" s="50" t="s">
        <v>30</v>
      </c>
      <c r="L11" s="54">
        <v>78</v>
      </c>
      <c r="M11" s="52" t="s">
        <v>31</v>
      </c>
      <c r="N11" s="53">
        <v>86</v>
      </c>
      <c r="O11" s="55" t="s">
        <v>37</v>
      </c>
      <c r="P11" s="54">
        <v>90</v>
      </c>
      <c r="Q11" s="52" t="s">
        <v>37</v>
      </c>
      <c r="R11" s="54">
        <v>100</v>
      </c>
      <c r="S11" s="56" t="s">
        <v>30</v>
      </c>
      <c r="T11" s="57">
        <v>77</v>
      </c>
      <c r="U11" s="50" t="s">
        <v>37</v>
      </c>
      <c r="V11" s="53">
        <v>90</v>
      </c>
      <c r="W11" s="58">
        <v>4</v>
      </c>
      <c r="X11" s="43">
        <f t="shared" si="0"/>
        <v>80.92</v>
      </c>
      <c r="Y11" s="23">
        <f t="shared" si="1"/>
        <v>76.92</v>
      </c>
    </row>
    <row r="12" spans="1:30" ht="18" customHeight="1" x14ac:dyDescent="0.35">
      <c r="A12" s="6">
        <v>4</v>
      </c>
      <c r="B12" s="24" t="s">
        <v>47</v>
      </c>
      <c r="C12" s="24" t="s">
        <v>48</v>
      </c>
      <c r="D12" s="24" t="s">
        <v>49</v>
      </c>
      <c r="E12" s="44"/>
      <c r="F12" s="25" t="s">
        <v>35</v>
      </c>
      <c r="G12" s="13" t="s">
        <v>37</v>
      </c>
      <c r="H12" s="14">
        <v>92</v>
      </c>
      <c r="I12" s="15" t="s">
        <v>37</v>
      </c>
      <c r="J12" s="16">
        <v>92</v>
      </c>
      <c r="K12" s="13" t="s">
        <v>30</v>
      </c>
      <c r="L12" s="17">
        <v>76</v>
      </c>
      <c r="M12" s="15" t="s">
        <v>30</v>
      </c>
      <c r="N12" s="16">
        <v>75</v>
      </c>
      <c r="O12" s="18" t="s">
        <v>37</v>
      </c>
      <c r="P12" s="17">
        <v>100</v>
      </c>
      <c r="Q12" s="15" t="s">
        <v>37</v>
      </c>
      <c r="R12" s="17">
        <v>90</v>
      </c>
      <c r="S12" s="19" t="s">
        <v>31</v>
      </c>
      <c r="T12" s="20">
        <v>87</v>
      </c>
      <c r="U12" s="13" t="s">
        <v>37</v>
      </c>
      <c r="V12" s="16">
        <v>90</v>
      </c>
      <c r="W12" s="45"/>
      <c r="X12" s="43">
        <f t="shared" si="0"/>
        <v>78.930000000000007</v>
      </c>
      <c r="Y12" s="23">
        <f t="shared" si="1"/>
        <v>78.930000000000007</v>
      </c>
    </row>
    <row r="13" spans="1:30" ht="18" customHeight="1" x14ac:dyDescent="0.35">
      <c r="A13" s="6">
        <v>5</v>
      </c>
      <c r="B13" s="24" t="s">
        <v>32</v>
      </c>
      <c r="C13" s="24" t="s">
        <v>33</v>
      </c>
      <c r="D13" s="24" t="s">
        <v>34</v>
      </c>
      <c r="E13" s="44"/>
      <c r="F13" s="25" t="s">
        <v>35</v>
      </c>
      <c r="G13" s="13" t="s">
        <v>30</v>
      </c>
      <c r="H13" s="14">
        <v>80</v>
      </c>
      <c r="I13" s="15" t="s">
        <v>30</v>
      </c>
      <c r="J13" s="16">
        <v>77</v>
      </c>
      <c r="K13" s="13" t="s">
        <v>30</v>
      </c>
      <c r="L13" s="17">
        <v>79</v>
      </c>
      <c r="M13" s="15" t="s">
        <v>36</v>
      </c>
      <c r="N13" s="16">
        <v>74</v>
      </c>
      <c r="O13" s="18" t="s">
        <v>36</v>
      </c>
      <c r="P13" s="17">
        <v>65</v>
      </c>
      <c r="Q13" s="15" t="s">
        <v>36</v>
      </c>
      <c r="R13" s="17">
        <v>70</v>
      </c>
      <c r="S13" s="19" t="s">
        <v>36</v>
      </c>
      <c r="T13" s="20">
        <v>73</v>
      </c>
      <c r="U13" s="13" t="s">
        <v>37</v>
      </c>
      <c r="V13" s="16">
        <v>90</v>
      </c>
      <c r="W13" s="45"/>
      <c r="X13" s="43">
        <f t="shared" si="0"/>
        <v>68.760000000000005</v>
      </c>
      <c r="Y13" s="23">
        <f t="shared" si="1"/>
        <v>68.760000000000005</v>
      </c>
    </row>
    <row r="14" spans="1:30" ht="18" customHeight="1" x14ac:dyDescent="0.35">
      <c r="A14" s="6">
        <v>6</v>
      </c>
      <c r="B14" s="24" t="s">
        <v>38</v>
      </c>
      <c r="C14" s="24" t="s">
        <v>39</v>
      </c>
      <c r="D14" s="24" t="s">
        <v>40</v>
      </c>
      <c r="E14" s="44"/>
      <c r="F14" s="25" t="s">
        <v>35</v>
      </c>
      <c r="G14" s="13" t="s">
        <v>36</v>
      </c>
      <c r="H14" s="14">
        <v>66</v>
      </c>
      <c r="I14" s="15" t="s">
        <v>30</v>
      </c>
      <c r="J14" s="16">
        <v>76</v>
      </c>
      <c r="K14" s="13" t="s">
        <v>29</v>
      </c>
      <c r="L14" s="17">
        <v>63</v>
      </c>
      <c r="M14" s="15" t="s">
        <v>31</v>
      </c>
      <c r="N14" s="16">
        <v>82</v>
      </c>
      <c r="O14" s="18" t="s">
        <v>37</v>
      </c>
      <c r="P14" s="17">
        <v>95</v>
      </c>
      <c r="Q14" s="15" t="s">
        <v>31</v>
      </c>
      <c r="R14" s="17">
        <v>85</v>
      </c>
      <c r="S14" s="19" t="s">
        <v>30</v>
      </c>
      <c r="T14" s="20">
        <v>75</v>
      </c>
      <c r="U14" s="13" t="s">
        <v>37</v>
      </c>
      <c r="V14" s="16">
        <v>90</v>
      </c>
      <c r="W14" s="45"/>
      <c r="X14" s="43">
        <f t="shared" si="0"/>
        <v>68.25</v>
      </c>
      <c r="Y14" s="23">
        <f t="shared" si="1"/>
        <v>68.25</v>
      </c>
    </row>
    <row r="15" spans="1:30" ht="18" customHeight="1" x14ac:dyDescent="0.35">
      <c r="A15" s="6"/>
      <c r="B15" s="24"/>
      <c r="C15" s="24"/>
      <c r="D15" s="24"/>
      <c r="E15" s="44"/>
      <c r="F15" s="25"/>
      <c r="G15" s="13"/>
      <c r="H15" s="14"/>
      <c r="I15" s="15"/>
      <c r="J15" s="16"/>
      <c r="K15" s="13"/>
      <c r="L15" s="17"/>
      <c r="M15" s="15"/>
      <c r="N15" s="16"/>
      <c r="O15" s="18"/>
      <c r="P15" s="17"/>
      <c r="Q15" s="15"/>
      <c r="R15" s="17"/>
      <c r="S15" s="19"/>
      <c r="T15" s="20"/>
      <c r="U15" s="13"/>
      <c r="V15" s="16"/>
      <c r="W15" s="29"/>
      <c r="X15" s="43"/>
      <c r="Y15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B4:Y4"/>
    <mergeCell ref="M6:N6"/>
    <mergeCell ref="G5:N5"/>
    <mergeCell ref="X5:X8"/>
    <mergeCell ref="Y5:Y8"/>
    <mergeCell ref="S6:T6"/>
    <mergeCell ref="U6:V6"/>
    <mergeCell ref="A2:V2"/>
    <mergeCell ref="E3:V3"/>
    <mergeCell ref="W3:Z3"/>
    <mergeCell ref="F5:F8"/>
    <mergeCell ref="G6:H6"/>
    <mergeCell ref="I6:J6"/>
    <mergeCell ref="K6:L6"/>
    <mergeCell ref="O6:P6"/>
    <mergeCell ref="Q6:R6"/>
    <mergeCell ref="D5:D8"/>
    <mergeCell ref="E5:E8"/>
    <mergeCell ref="A5:A8"/>
    <mergeCell ref="B5:B8"/>
    <mergeCell ref="O5:V5"/>
    <mergeCell ref="W5:W8"/>
    <mergeCell ref="C5:C8"/>
  </mergeCells>
  <pageMargins left="0.39370078740157483" right="0.23622047244094491" top="0.31496062992125984" bottom="0.19685039370078741" header="0.51181102362204722" footer="0.51181102362204722"/>
  <pageSetup paperSize="8" scale="66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showRuler="0" zoomScale="75" zoomScaleNormal="70" zoomScalePageLayoutView="75" workbookViewId="0">
      <selection activeCell="B9" sqref="B9:Y9"/>
    </sheetView>
  </sheetViews>
  <sheetFormatPr defaultRowHeight="12.75" x14ac:dyDescent="0.2"/>
  <cols>
    <col min="1" max="1" width="4.42578125" style="2" customWidth="1"/>
    <col min="2" max="2" width="14.5703125" style="2" customWidth="1"/>
    <col min="3" max="3" width="19.42578125" style="2" customWidth="1"/>
    <col min="4" max="4" width="23.42578125" style="2" customWidth="1"/>
    <col min="5" max="5" width="8.5703125" style="2" customWidth="1"/>
    <col min="6" max="6" width="5" style="3" customWidth="1"/>
    <col min="7" max="12" width="4.85546875" style="2" customWidth="1"/>
    <col min="13" max="13" width="5.28515625" style="2" customWidth="1"/>
    <col min="14" max="14" width="5.42578125" style="2" customWidth="1"/>
    <col min="15" max="15" width="5.140625" style="2" customWidth="1"/>
    <col min="16" max="16" width="5.42578125" style="2" customWidth="1"/>
    <col min="17" max="17" width="5.140625" style="2" customWidth="1"/>
    <col min="18" max="18" width="5.28515625" style="2" customWidth="1"/>
    <col min="19" max="19" width="4.85546875" style="2" customWidth="1"/>
    <col min="20" max="20" width="5.42578125" style="2" customWidth="1"/>
    <col min="21" max="21" width="4.85546875" style="2" customWidth="1"/>
    <col min="22" max="22" width="5.28515625" style="2" customWidth="1"/>
    <col min="23" max="23" width="6" style="2" customWidth="1"/>
    <col min="24" max="24" width="8" style="2" customWidth="1"/>
    <col min="25" max="25" width="7.140625" style="2" customWidth="1"/>
    <col min="26" max="26" width="4.7109375" style="2" hidden="1" customWidth="1"/>
    <col min="27" max="27" width="9.140625" style="2"/>
    <col min="28" max="30" width="8.28515625" customWidth="1"/>
  </cols>
  <sheetData>
    <row r="1" spans="1:30" ht="72.75" customHeight="1" x14ac:dyDescent="0.2">
      <c r="A1" s="1" t="s">
        <v>0</v>
      </c>
      <c r="B1" s="1"/>
      <c r="C1" s="1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1"/>
      <c r="Z1" s="1"/>
    </row>
    <row r="2" spans="1:30" x14ac:dyDescent="0.2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3"/>
    </row>
    <row r="3" spans="1:30" ht="15.75" customHeight="1" x14ac:dyDescent="0.25">
      <c r="A3" s="30" t="s">
        <v>3</v>
      </c>
      <c r="B3" s="31"/>
      <c r="C3" s="30"/>
      <c r="D3" s="30"/>
      <c r="E3" s="134" t="s">
        <v>4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3"/>
      <c r="X3" s="133"/>
      <c r="Y3" s="133"/>
      <c r="Z3" s="133"/>
    </row>
    <row r="4" spans="1:30" ht="28.5" customHeight="1" thickBot="1" x14ac:dyDescent="0.25">
      <c r="A4" s="2" t="s">
        <v>5</v>
      </c>
      <c r="B4" s="147" t="s">
        <v>53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30" ht="12.75" customHeight="1" thickBot="1" x14ac:dyDescent="0.25">
      <c r="A5" s="124" t="s">
        <v>7</v>
      </c>
      <c r="B5" s="127" t="s">
        <v>8</v>
      </c>
      <c r="C5" s="127" t="s">
        <v>9</v>
      </c>
      <c r="D5" s="127" t="s">
        <v>10</v>
      </c>
      <c r="E5" s="121" t="s">
        <v>11</v>
      </c>
      <c r="F5" s="135" t="s">
        <v>12</v>
      </c>
      <c r="G5" s="148" t="s">
        <v>13</v>
      </c>
      <c r="H5" s="149"/>
      <c r="I5" s="149"/>
      <c r="J5" s="149"/>
      <c r="K5" s="149"/>
      <c r="L5" s="149"/>
      <c r="M5" s="149"/>
      <c r="N5" s="149"/>
      <c r="O5" s="149"/>
      <c r="P5" s="149"/>
      <c r="Q5" s="128" t="s">
        <v>14</v>
      </c>
      <c r="R5" s="129"/>
      <c r="S5" s="129"/>
      <c r="T5" s="129"/>
      <c r="U5" s="129"/>
      <c r="V5" s="129"/>
      <c r="W5" s="130" t="s">
        <v>15</v>
      </c>
      <c r="X5" s="130" t="s">
        <v>16</v>
      </c>
      <c r="Y5" s="130" t="s">
        <v>17</v>
      </c>
    </row>
    <row r="6" spans="1:30" ht="155.25" customHeight="1" thickBot="1" x14ac:dyDescent="0.25">
      <c r="A6" s="125"/>
      <c r="B6" s="125"/>
      <c r="C6" s="125"/>
      <c r="D6" s="125"/>
      <c r="E6" s="122"/>
      <c r="F6" s="136"/>
      <c r="G6" s="139" t="s">
        <v>54</v>
      </c>
      <c r="H6" s="140"/>
      <c r="I6" s="139" t="s">
        <v>55</v>
      </c>
      <c r="J6" s="140"/>
      <c r="K6" s="141" t="s">
        <v>56</v>
      </c>
      <c r="L6" s="142"/>
      <c r="M6" s="139" t="s">
        <v>57</v>
      </c>
      <c r="N6" s="140"/>
      <c r="O6" s="145" t="s">
        <v>58</v>
      </c>
      <c r="P6" s="153"/>
      <c r="Q6" s="143" t="s">
        <v>59</v>
      </c>
      <c r="R6" s="144"/>
      <c r="S6" s="145" t="s">
        <v>22</v>
      </c>
      <c r="T6" s="146"/>
      <c r="U6" s="145" t="s">
        <v>60</v>
      </c>
      <c r="V6" s="150"/>
      <c r="W6" s="131"/>
      <c r="X6" s="131"/>
      <c r="Y6" s="131"/>
    </row>
    <row r="7" spans="1:30" ht="27" customHeight="1" thickBot="1" x14ac:dyDescent="0.25">
      <c r="A7" s="125"/>
      <c r="B7" s="125"/>
      <c r="C7" s="125"/>
      <c r="D7" s="125"/>
      <c r="E7" s="122"/>
      <c r="F7" s="137"/>
      <c r="G7" s="21"/>
      <c r="H7" s="22">
        <v>3</v>
      </c>
      <c r="I7" s="21"/>
      <c r="J7" s="22">
        <v>4</v>
      </c>
      <c r="K7" s="21"/>
      <c r="L7" s="22">
        <v>6</v>
      </c>
      <c r="M7" s="21"/>
      <c r="N7" s="22">
        <v>5</v>
      </c>
      <c r="O7" s="21"/>
      <c r="P7" s="22">
        <v>4</v>
      </c>
      <c r="Q7" s="21"/>
      <c r="R7" s="22">
        <v>3</v>
      </c>
      <c r="S7" s="21"/>
      <c r="T7" s="22">
        <v>2</v>
      </c>
      <c r="U7" s="21"/>
      <c r="V7" s="22">
        <v>3</v>
      </c>
      <c r="W7" s="131"/>
      <c r="X7" s="131"/>
      <c r="Y7" s="131"/>
    </row>
    <row r="8" spans="1:30" ht="31.5" customHeight="1" thickBot="1" x14ac:dyDescent="0.25">
      <c r="A8" s="126"/>
      <c r="B8" s="126"/>
      <c r="C8" s="126"/>
      <c r="D8" s="126"/>
      <c r="E8" s="123"/>
      <c r="F8" s="138"/>
      <c r="G8" s="7" t="s">
        <v>26</v>
      </c>
      <c r="H8" s="8" t="s">
        <v>27</v>
      </c>
      <c r="I8" s="9" t="s">
        <v>26</v>
      </c>
      <c r="J8" s="10" t="s">
        <v>27</v>
      </c>
      <c r="K8" s="7" t="s">
        <v>26</v>
      </c>
      <c r="L8" s="8" t="s">
        <v>27</v>
      </c>
      <c r="M8" s="9" t="s">
        <v>26</v>
      </c>
      <c r="N8" s="10" t="s">
        <v>27</v>
      </c>
      <c r="O8" s="7" t="s">
        <v>26</v>
      </c>
      <c r="P8" s="11" t="s">
        <v>27</v>
      </c>
      <c r="Q8" s="12" t="s">
        <v>26</v>
      </c>
      <c r="R8" s="11" t="s">
        <v>27</v>
      </c>
      <c r="S8" s="9" t="s">
        <v>26</v>
      </c>
      <c r="T8" s="8" t="s">
        <v>27</v>
      </c>
      <c r="U8" s="9" t="s">
        <v>26</v>
      </c>
      <c r="V8" s="10" t="s">
        <v>27</v>
      </c>
      <c r="W8" s="132"/>
      <c r="X8" s="132"/>
      <c r="Y8" s="132"/>
      <c r="Z8" s="4"/>
      <c r="AA8" s="4"/>
      <c r="AB8" s="4"/>
      <c r="AC8" s="4"/>
      <c r="AD8" s="4"/>
    </row>
    <row r="9" spans="1:30" ht="18" customHeight="1" x14ac:dyDescent="0.35">
      <c r="A9" s="6">
        <v>1</v>
      </c>
      <c r="B9" s="112" t="s">
        <v>61</v>
      </c>
      <c r="C9" s="112" t="s">
        <v>62</v>
      </c>
      <c r="D9" s="112" t="s">
        <v>63</v>
      </c>
      <c r="E9" s="112"/>
      <c r="F9" s="113" t="s">
        <v>35</v>
      </c>
      <c r="G9" s="87" t="s">
        <v>37</v>
      </c>
      <c r="H9" s="88">
        <v>90</v>
      </c>
      <c r="I9" s="89" t="s">
        <v>30</v>
      </c>
      <c r="J9" s="90">
        <v>75</v>
      </c>
      <c r="K9" s="87" t="s">
        <v>30</v>
      </c>
      <c r="L9" s="91">
        <v>75</v>
      </c>
      <c r="M9" s="89" t="s">
        <v>30</v>
      </c>
      <c r="N9" s="90">
        <v>78</v>
      </c>
      <c r="O9" s="87" t="s">
        <v>30</v>
      </c>
      <c r="P9" s="91">
        <v>77</v>
      </c>
      <c r="Q9" s="92" t="s">
        <v>37</v>
      </c>
      <c r="R9" s="91">
        <v>95</v>
      </c>
      <c r="S9" s="89" t="s">
        <v>37</v>
      </c>
      <c r="T9" s="91">
        <v>100</v>
      </c>
      <c r="U9" s="93" t="s">
        <v>30</v>
      </c>
      <c r="V9" s="94">
        <v>78</v>
      </c>
      <c r="W9" s="114"/>
      <c r="X9" s="85">
        <f>Y9+W9</f>
        <v>73.11</v>
      </c>
      <c r="Y9" s="86">
        <f>0.9*(($H$7*H9+$J$7*J9+$L$7*L9+$N$7*N9+$P$7*P9+$R$7*R9+$T$7*T9+$V$7*V9)/($H$7+$J$7+$L$7+$N$7+$P$7+$R$7+$T$7+$V$7))</f>
        <v>73.11</v>
      </c>
    </row>
    <row r="10" spans="1:30" ht="18" customHeight="1" x14ac:dyDescent="0.35">
      <c r="A10" s="6">
        <v>2</v>
      </c>
      <c r="B10" s="24"/>
      <c r="C10" s="24"/>
      <c r="D10" s="24"/>
      <c r="E10" s="24"/>
      <c r="F10" s="25"/>
      <c r="G10" s="13"/>
      <c r="H10" s="14"/>
      <c r="I10" s="15"/>
      <c r="J10" s="16"/>
      <c r="K10" s="13"/>
      <c r="L10" s="17"/>
      <c r="M10" s="15"/>
      <c r="N10" s="16"/>
      <c r="O10" s="13"/>
      <c r="P10" s="17"/>
      <c r="Q10" s="18"/>
      <c r="R10" s="17"/>
      <c r="S10" s="15"/>
      <c r="T10" s="17"/>
      <c r="U10" s="19"/>
      <c r="V10" s="20"/>
      <c r="W10" s="29"/>
      <c r="X10" s="43"/>
      <c r="Y10" s="23"/>
    </row>
    <row r="11" spans="1:30" ht="18" customHeight="1" x14ac:dyDescent="0.35">
      <c r="A11" s="6">
        <v>3</v>
      </c>
      <c r="B11" s="24"/>
      <c r="C11" s="24"/>
      <c r="D11" s="24"/>
      <c r="E11" s="24"/>
      <c r="F11" s="25"/>
      <c r="G11" s="13"/>
      <c r="H11" s="14"/>
      <c r="I11" s="15"/>
      <c r="J11" s="16"/>
      <c r="K11" s="13"/>
      <c r="L11" s="17"/>
      <c r="M11" s="15"/>
      <c r="N11" s="16"/>
      <c r="O11" s="13"/>
      <c r="P11" s="17"/>
      <c r="Q11" s="18"/>
      <c r="R11" s="17"/>
      <c r="S11" s="15"/>
      <c r="T11" s="17"/>
      <c r="U11" s="19"/>
      <c r="V11" s="20"/>
      <c r="W11" s="29"/>
      <c r="X11" s="43"/>
      <c r="Y11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X5:X8"/>
    <mergeCell ref="Y5:Y8"/>
    <mergeCell ref="G6:H6"/>
    <mergeCell ref="I6:J6"/>
    <mergeCell ref="K6:L6"/>
    <mergeCell ref="M6:N6"/>
    <mergeCell ref="O6:P6"/>
    <mergeCell ref="A2:V2"/>
    <mergeCell ref="E3:V3"/>
    <mergeCell ref="W3:Z3"/>
    <mergeCell ref="B4:Y4"/>
    <mergeCell ref="A5:A8"/>
    <mergeCell ref="B5:B8"/>
    <mergeCell ref="C5:C8"/>
    <mergeCell ref="G5:P5"/>
    <mergeCell ref="Q5:V5"/>
    <mergeCell ref="W5:W8"/>
    <mergeCell ref="D5:D8"/>
    <mergeCell ref="E5:E8"/>
    <mergeCell ref="F5:F8"/>
    <mergeCell ref="Q6:R6"/>
    <mergeCell ref="S6:T6"/>
    <mergeCell ref="U6:V6"/>
  </mergeCells>
  <pageMargins left="0.39370078740157483" right="0.23622047244094491" top="0.31496062992125984" bottom="0.19685039370078741" header="0.51181102362204722" footer="0.51181102362204722"/>
  <pageSetup paperSize="8" scale="66" orientation="landscape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showRuler="0" zoomScale="75" zoomScaleNormal="70" zoomScalePageLayoutView="75" workbookViewId="0">
      <selection activeCell="B9" sqref="B9:W9"/>
    </sheetView>
  </sheetViews>
  <sheetFormatPr defaultRowHeight="12.75" x14ac:dyDescent="0.2"/>
  <cols>
    <col min="1" max="1" width="4.42578125" style="2" customWidth="1"/>
    <col min="2" max="2" width="19.5703125" style="2" customWidth="1"/>
    <col min="3" max="3" width="16.42578125" style="2" customWidth="1"/>
    <col min="4" max="4" width="23.42578125" style="2" customWidth="1"/>
    <col min="5" max="5" width="7.7109375" style="2" customWidth="1"/>
    <col min="6" max="6" width="5" style="3" customWidth="1"/>
    <col min="7" max="12" width="4.85546875" style="2" customWidth="1"/>
    <col min="13" max="13" width="5.28515625" style="2" customWidth="1"/>
    <col min="14" max="14" width="5.42578125" style="2" customWidth="1"/>
    <col min="15" max="15" width="5.140625" style="2" customWidth="1"/>
    <col min="16" max="16" width="5.28515625" style="2" customWidth="1"/>
    <col min="17" max="17" width="4.85546875" style="2" customWidth="1"/>
    <col min="18" max="18" width="5.42578125" style="2" customWidth="1"/>
    <col min="19" max="19" width="4.85546875" style="2" customWidth="1"/>
    <col min="20" max="20" width="5.28515625" style="2" customWidth="1"/>
    <col min="21" max="21" width="6" style="2" customWidth="1"/>
    <col min="22" max="22" width="8" style="2" customWidth="1"/>
    <col min="23" max="23" width="7.140625" style="2" customWidth="1"/>
    <col min="24" max="24" width="4.7109375" style="2" hidden="1" customWidth="1"/>
    <col min="25" max="25" width="9.140625" style="2"/>
    <col min="26" max="28" width="8.28515625" customWidth="1"/>
  </cols>
  <sheetData>
    <row r="1" spans="1:28" ht="73.5" customHeight="1" x14ac:dyDescent="0.2">
      <c r="A1" s="1" t="s">
        <v>0</v>
      </c>
      <c r="B1" s="1"/>
      <c r="C1" s="1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"/>
      <c r="W1" s="1"/>
      <c r="X1" s="1"/>
    </row>
    <row r="2" spans="1:28" x14ac:dyDescent="0.2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3"/>
    </row>
    <row r="3" spans="1:28" ht="15.75" customHeight="1" x14ac:dyDescent="0.25">
      <c r="A3" s="30" t="s">
        <v>3</v>
      </c>
      <c r="B3" s="31"/>
      <c r="C3" s="30"/>
      <c r="D3" s="30"/>
      <c r="E3" s="134" t="s">
        <v>4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3"/>
      <c r="V3" s="133"/>
      <c r="W3" s="133"/>
      <c r="X3" s="133"/>
    </row>
    <row r="4" spans="1:28" ht="28.5" customHeight="1" thickBot="1" x14ac:dyDescent="0.25">
      <c r="A4" s="2" t="s">
        <v>5</v>
      </c>
      <c r="B4" s="147" t="s">
        <v>75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8" ht="12.75" customHeight="1" thickBot="1" x14ac:dyDescent="0.25">
      <c r="A5" s="124" t="s">
        <v>7</v>
      </c>
      <c r="B5" s="127" t="s">
        <v>8</v>
      </c>
      <c r="C5" s="127" t="s">
        <v>9</v>
      </c>
      <c r="D5" s="127" t="s">
        <v>10</v>
      </c>
      <c r="E5" s="121" t="s">
        <v>11</v>
      </c>
      <c r="F5" s="135" t="s">
        <v>12</v>
      </c>
      <c r="G5" s="148" t="s">
        <v>13</v>
      </c>
      <c r="H5" s="149"/>
      <c r="I5" s="149"/>
      <c r="J5" s="149"/>
      <c r="K5" s="149"/>
      <c r="L5" s="149"/>
      <c r="M5" s="149"/>
      <c r="N5" s="149"/>
      <c r="O5" s="128" t="s">
        <v>14</v>
      </c>
      <c r="P5" s="129"/>
      <c r="Q5" s="129"/>
      <c r="R5" s="129"/>
      <c r="S5" s="129"/>
      <c r="T5" s="129"/>
      <c r="U5" s="130" t="s">
        <v>15</v>
      </c>
      <c r="V5" s="130" t="s">
        <v>16</v>
      </c>
      <c r="W5" s="130" t="s">
        <v>17</v>
      </c>
    </row>
    <row r="6" spans="1:28" ht="155.25" customHeight="1" thickBot="1" x14ac:dyDescent="0.25">
      <c r="A6" s="125"/>
      <c r="B6" s="125"/>
      <c r="C6" s="125"/>
      <c r="D6" s="125"/>
      <c r="E6" s="122"/>
      <c r="F6" s="136"/>
      <c r="G6" s="154" t="s">
        <v>74</v>
      </c>
      <c r="H6" s="140"/>
      <c r="I6" s="139" t="s">
        <v>73</v>
      </c>
      <c r="J6" s="140"/>
      <c r="K6" s="141" t="s">
        <v>72</v>
      </c>
      <c r="L6" s="142"/>
      <c r="M6" s="139" t="s">
        <v>71</v>
      </c>
      <c r="N6" s="140"/>
      <c r="O6" s="143" t="s">
        <v>70</v>
      </c>
      <c r="P6" s="144"/>
      <c r="Q6" s="145" t="s">
        <v>22</v>
      </c>
      <c r="R6" s="146"/>
      <c r="S6" s="145" t="s">
        <v>69</v>
      </c>
      <c r="T6" s="150"/>
      <c r="U6" s="131"/>
      <c r="V6" s="131"/>
      <c r="W6" s="131"/>
    </row>
    <row r="7" spans="1:28" ht="27" customHeight="1" thickBot="1" x14ac:dyDescent="0.25">
      <c r="A7" s="125"/>
      <c r="B7" s="125"/>
      <c r="C7" s="125"/>
      <c r="D7" s="125"/>
      <c r="E7" s="122"/>
      <c r="F7" s="137"/>
      <c r="G7" s="21"/>
      <c r="H7" s="22">
        <v>5</v>
      </c>
      <c r="I7" s="21"/>
      <c r="J7" s="22">
        <v>4</v>
      </c>
      <c r="K7" s="21"/>
      <c r="L7" s="22">
        <v>5</v>
      </c>
      <c r="M7" s="21"/>
      <c r="N7" s="22">
        <v>6</v>
      </c>
      <c r="O7" s="21"/>
      <c r="P7" s="22">
        <v>4</v>
      </c>
      <c r="Q7" s="21"/>
      <c r="R7" s="22">
        <v>2</v>
      </c>
      <c r="S7" s="21"/>
      <c r="T7" s="22">
        <v>4</v>
      </c>
      <c r="U7" s="131"/>
      <c r="V7" s="131"/>
      <c r="W7" s="131"/>
    </row>
    <row r="8" spans="1:28" ht="31.5" customHeight="1" thickBot="1" x14ac:dyDescent="0.25">
      <c r="A8" s="126"/>
      <c r="B8" s="126"/>
      <c r="C8" s="126"/>
      <c r="D8" s="126"/>
      <c r="E8" s="123"/>
      <c r="F8" s="138"/>
      <c r="G8" s="7" t="s">
        <v>26</v>
      </c>
      <c r="H8" s="8" t="s">
        <v>27</v>
      </c>
      <c r="I8" s="9" t="s">
        <v>26</v>
      </c>
      <c r="J8" s="10" t="s">
        <v>27</v>
      </c>
      <c r="K8" s="7" t="s">
        <v>26</v>
      </c>
      <c r="L8" s="8" t="s">
        <v>27</v>
      </c>
      <c r="M8" s="9" t="s">
        <v>26</v>
      </c>
      <c r="N8" s="10" t="s">
        <v>27</v>
      </c>
      <c r="O8" s="12" t="s">
        <v>26</v>
      </c>
      <c r="P8" s="11" t="s">
        <v>27</v>
      </c>
      <c r="Q8" s="9" t="s">
        <v>26</v>
      </c>
      <c r="R8" s="8" t="s">
        <v>27</v>
      </c>
      <c r="S8" s="9" t="s">
        <v>26</v>
      </c>
      <c r="T8" s="10" t="s">
        <v>27</v>
      </c>
      <c r="U8" s="132"/>
      <c r="V8" s="132"/>
      <c r="W8" s="132"/>
      <c r="X8" s="4"/>
      <c r="Y8" s="4"/>
      <c r="Z8" s="4"/>
      <c r="AA8" s="4"/>
      <c r="AB8" s="4"/>
    </row>
    <row r="9" spans="1:28" ht="21" customHeight="1" thickBot="1" x14ac:dyDescent="0.4">
      <c r="A9" s="59">
        <v>1</v>
      </c>
      <c r="B9" s="109" t="s">
        <v>68</v>
      </c>
      <c r="C9" s="109" t="s">
        <v>67</v>
      </c>
      <c r="D9" s="109" t="s">
        <v>28</v>
      </c>
      <c r="E9" s="109" t="s">
        <v>103</v>
      </c>
      <c r="F9" s="110" t="s">
        <v>35</v>
      </c>
      <c r="G9" s="100" t="s">
        <v>37</v>
      </c>
      <c r="H9" s="99">
        <v>100</v>
      </c>
      <c r="I9" s="100" t="s">
        <v>37</v>
      </c>
      <c r="J9" s="101">
        <v>98</v>
      </c>
      <c r="K9" s="98" t="s">
        <v>37</v>
      </c>
      <c r="L9" s="102">
        <v>91</v>
      </c>
      <c r="M9" s="100" t="s">
        <v>37</v>
      </c>
      <c r="N9" s="101">
        <v>98</v>
      </c>
      <c r="O9" s="103" t="s">
        <v>37</v>
      </c>
      <c r="P9" s="102">
        <v>100</v>
      </c>
      <c r="Q9" s="100" t="s">
        <v>37</v>
      </c>
      <c r="R9" s="102">
        <v>95</v>
      </c>
      <c r="S9" s="104" t="s">
        <v>37</v>
      </c>
      <c r="T9" s="105">
        <v>100</v>
      </c>
      <c r="U9" s="111"/>
      <c r="V9" s="107">
        <f>W9+U9</f>
        <v>87.75</v>
      </c>
      <c r="W9" s="108">
        <f>0.9*(($H$7*H9+$J$7*J9+$L$7*L9+$N$7*N9+$P$7*P9+$R$7*R9+$T$7*T9)/($H$7+$J$7+$L$7+$N$7+$P$7+$R$7+$T$7))</f>
        <v>87.75</v>
      </c>
      <c r="X9" s="69"/>
      <c r="Y9" s="69"/>
    </row>
    <row r="10" spans="1:28" ht="18" customHeight="1" thickTop="1" x14ac:dyDescent="0.35">
      <c r="A10" s="46">
        <v>2</v>
      </c>
      <c r="B10" s="47" t="s">
        <v>66</v>
      </c>
      <c r="C10" s="47" t="s">
        <v>65</v>
      </c>
      <c r="D10" s="47" t="s">
        <v>64</v>
      </c>
      <c r="E10" s="47"/>
      <c r="F10" s="49" t="s">
        <v>35</v>
      </c>
      <c r="G10" s="61"/>
      <c r="H10" s="62"/>
      <c r="I10" s="52" t="s">
        <v>36</v>
      </c>
      <c r="J10" s="53">
        <v>65</v>
      </c>
      <c r="K10" s="61"/>
      <c r="L10" s="63"/>
      <c r="M10" s="64"/>
      <c r="N10" s="65"/>
      <c r="O10" s="55" t="s">
        <v>30</v>
      </c>
      <c r="P10" s="54">
        <v>75</v>
      </c>
      <c r="Q10" s="64"/>
      <c r="R10" s="63"/>
      <c r="S10" s="66"/>
      <c r="T10" s="67"/>
      <c r="U10" s="68"/>
      <c r="V10" s="43">
        <f>W10+U10</f>
        <v>16.8</v>
      </c>
      <c r="W10" s="23">
        <f>0.9*(($H$7*H10+$J$7*J10+$L$7*L10+$N$7*N10+$P$7*P10+$R$7*R10+$T$7*T10)/($H$7+$J$7+$L$7+$N$7+$P$7+$R$7+$T$7))</f>
        <v>16.8</v>
      </c>
    </row>
    <row r="11" spans="1:28" ht="18" customHeight="1" x14ac:dyDescent="0.35">
      <c r="A11" s="6">
        <v>3</v>
      </c>
      <c r="B11" s="24"/>
      <c r="C11" s="24"/>
      <c r="D11" s="24"/>
      <c r="E11" s="24"/>
      <c r="F11" s="25"/>
      <c r="G11" s="13"/>
      <c r="H11" s="14"/>
      <c r="I11" s="15"/>
      <c r="J11" s="16"/>
      <c r="K11" s="13"/>
      <c r="L11" s="17"/>
      <c r="M11" s="15"/>
      <c r="N11" s="16"/>
      <c r="O11" s="18"/>
      <c r="P11" s="17"/>
      <c r="Q11" s="15"/>
      <c r="R11" s="17"/>
      <c r="S11" s="19"/>
      <c r="T11" s="20"/>
      <c r="U11" s="29"/>
      <c r="V11" s="43"/>
      <c r="W11" s="23"/>
    </row>
  </sheetData>
  <sheetProtection formatCells="0" formatColumns="0" formatRows="0" insertColumns="0" insertRows="0" insertHyperlinks="0" deleteColumns="0" deleteRows="0" sort="0" autoFilter="0" pivotTables="0"/>
  <mergeCells count="22">
    <mergeCell ref="W5:W8"/>
    <mergeCell ref="S6:T6"/>
    <mergeCell ref="O5:T5"/>
    <mergeCell ref="U5:U8"/>
    <mergeCell ref="U3:X3"/>
    <mergeCell ref="B4:W4"/>
    <mergeCell ref="K6:L6"/>
    <mergeCell ref="E5:E8"/>
    <mergeCell ref="Q6:R6"/>
    <mergeCell ref="M6:N6"/>
    <mergeCell ref="G5:N5"/>
    <mergeCell ref="V5:V8"/>
    <mergeCell ref="A5:A8"/>
    <mergeCell ref="B5:B8"/>
    <mergeCell ref="C5:C8"/>
    <mergeCell ref="O6:P6"/>
    <mergeCell ref="A2:T2"/>
    <mergeCell ref="E3:T3"/>
    <mergeCell ref="D5:D8"/>
    <mergeCell ref="F5:F8"/>
    <mergeCell ref="G6:H6"/>
    <mergeCell ref="I6:J6"/>
  </mergeCells>
  <pageMargins left="0.39370078740157483" right="0.23622047244094491" top="0.31496062992125984" bottom="0.19685039370078741" header="0.51181102362204722" footer="0.51181102362204722"/>
  <pageSetup paperSize="8" scale="66" orientation="landscape" r:id="rId1"/>
  <headerFooter alignWithMargins="0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showRuler="0" zoomScale="75" zoomScaleNormal="70" zoomScalePageLayoutView="75" workbookViewId="0">
      <selection activeCell="B9" sqref="B9:Y11"/>
    </sheetView>
  </sheetViews>
  <sheetFormatPr defaultRowHeight="12.75" x14ac:dyDescent="0.2"/>
  <cols>
    <col min="1" max="1" width="4.42578125" style="2" customWidth="1"/>
    <col min="2" max="2" width="19.5703125" style="2" customWidth="1"/>
    <col min="3" max="3" width="16.42578125" style="2" customWidth="1"/>
    <col min="4" max="4" width="23.42578125" style="2" customWidth="1"/>
    <col min="5" max="5" width="8.28515625" style="2" customWidth="1"/>
    <col min="6" max="6" width="5" style="3" customWidth="1"/>
    <col min="7" max="12" width="4.85546875" style="2" customWidth="1"/>
    <col min="13" max="13" width="5.28515625" style="2" customWidth="1"/>
    <col min="14" max="14" width="5.42578125" style="2" customWidth="1"/>
    <col min="15" max="15" width="5.140625" style="2" customWidth="1"/>
    <col min="16" max="16" width="5.28515625" style="2" customWidth="1"/>
    <col min="17" max="17" width="4.85546875" style="2" customWidth="1"/>
    <col min="18" max="18" width="5.42578125" style="2" customWidth="1"/>
    <col min="19" max="19" width="4.85546875" style="2" customWidth="1"/>
    <col min="20" max="22" width="5.28515625" style="2" customWidth="1"/>
    <col min="23" max="23" width="6" style="2" customWidth="1"/>
    <col min="24" max="24" width="8" style="2" customWidth="1"/>
    <col min="25" max="25" width="7.140625" style="2" customWidth="1"/>
    <col min="26" max="26" width="4.7109375" style="2" hidden="1" customWidth="1"/>
    <col min="27" max="27" width="9.140625" style="2"/>
    <col min="28" max="30" width="8.28515625" customWidth="1"/>
  </cols>
  <sheetData>
    <row r="1" spans="1:30" ht="72.75" customHeight="1" x14ac:dyDescent="0.2">
      <c r="A1" s="1" t="s">
        <v>0</v>
      </c>
      <c r="B1" s="1"/>
      <c r="C1" s="1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1"/>
      <c r="Z1" s="1"/>
    </row>
    <row r="2" spans="1:30" x14ac:dyDescent="0.2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3"/>
    </row>
    <row r="3" spans="1:30" ht="15.75" customHeight="1" x14ac:dyDescent="0.25">
      <c r="A3" s="30" t="s">
        <v>3</v>
      </c>
      <c r="B3" s="31"/>
      <c r="C3" s="30"/>
      <c r="D3" s="30"/>
      <c r="E3" s="134" t="s">
        <v>4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3"/>
      <c r="X3" s="133"/>
      <c r="Y3" s="133"/>
      <c r="Z3" s="133"/>
    </row>
    <row r="4" spans="1:30" ht="28.5" customHeight="1" thickBot="1" x14ac:dyDescent="0.25">
      <c r="A4" s="2" t="s">
        <v>5</v>
      </c>
      <c r="B4" s="147" t="s">
        <v>101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30" ht="12.75" customHeight="1" thickBot="1" x14ac:dyDescent="0.25">
      <c r="A5" s="124" t="s">
        <v>7</v>
      </c>
      <c r="B5" s="127" t="s">
        <v>8</v>
      </c>
      <c r="C5" s="127" t="s">
        <v>9</v>
      </c>
      <c r="D5" s="127" t="s">
        <v>10</v>
      </c>
      <c r="E5" s="121" t="s">
        <v>11</v>
      </c>
      <c r="F5" s="135" t="s">
        <v>12</v>
      </c>
      <c r="G5" s="148" t="s">
        <v>13</v>
      </c>
      <c r="H5" s="149"/>
      <c r="I5" s="149"/>
      <c r="J5" s="149"/>
      <c r="K5" s="149"/>
      <c r="L5" s="149"/>
      <c r="M5" s="149"/>
      <c r="N5" s="149"/>
      <c r="O5" s="128" t="s">
        <v>14</v>
      </c>
      <c r="P5" s="129"/>
      <c r="Q5" s="129"/>
      <c r="R5" s="129"/>
      <c r="S5" s="129"/>
      <c r="T5" s="129"/>
      <c r="U5" s="129"/>
      <c r="V5" s="129"/>
      <c r="W5" s="130" t="s">
        <v>15</v>
      </c>
      <c r="X5" s="130" t="s">
        <v>16</v>
      </c>
      <c r="Y5" s="130" t="s">
        <v>17</v>
      </c>
    </row>
    <row r="6" spans="1:30" ht="155.25" customHeight="1" thickBot="1" x14ac:dyDescent="0.25">
      <c r="A6" s="125"/>
      <c r="B6" s="125"/>
      <c r="C6" s="125"/>
      <c r="D6" s="125"/>
      <c r="E6" s="122"/>
      <c r="F6" s="136"/>
      <c r="G6" s="139" t="s">
        <v>100</v>
      </c>
      <c r="H6" s="140"/>
      <c r="I6" s="139" t="s">
        <v>99</v>
      </c>
      <c r="J6" s="140"/>
      <c r="K6" s="141" t="s">
        <v>98</v>
      </c>
      <c r="L6" s="142"/>
      <c r="M6" s="139" t="s">
        <v>97</v>
      </c>
      <c r="N6" s="140"/>
      <c r="O6" s="143" t="s">
        <v>96</v>
      </c>
      <c r="P6" s="144"/>
      <c r="Q6" s="145" t="s">
        <v>95</v>
      </c>
      <c r="R6" s="146"/>
      <c r="S6" s="145" t="s">
        <v>94</v>
      </c>
      <c r="T6" s="150"/>
      <c r="U6" s="151" t="s">
        <v>93</v>
      </c>
      <c r="V6" s="152"/>
      <c r="W6" s="131"/>
      <c r="X6" s="131"/>
      <c r="Y6" s="131"/>
    </row>
    <row r="7" spans="1:30" ht="27" customHeight="1" thickBot="1" x14ac:dyDescent="0.25">
      <c r="A7" s="125"/>
      <c r="B7" s="125"/>
      <c r="C7" s="125"/>
      <c r="D7" s="125"/>
      <c r="E7" s="122"/>
      <c r="F7" s="137"/>
      <c r="G7" s="21"/>
      <c r="H7" s="22">
        <v>4</v>
      </c>
      <c r="I7" s="21"/>
      <c r="J7" s="22">
        <v>5</v>
      </c>
      <c r="K7" s="21"/>
      <c r="L7" s="22">
        <v>4</v>
      </c>
      <c r="M7" s="21"/>
      <c r="N7" s="22">
        <v>3</v>
      </c>
      <c r="O7" s="21"/>
      <c r="P7" s="22">
        <v>5</v>
      </c>
      <c r="Q7" s="21"/>
      <c r="R7" s="22">
        <v>3</v>
      </c>
      <c r="S7" s="21"/>
      <c r="T7" s="22">
        <v>3</v>
      </c>
      <c r="U7" s="27"/>
      <c r="V7" s="28">
        <v>3</v>
      </c>
      <c r="W7" s="131"/>
      <c r="X7" s="131"/>
      <c r="Y7" s="131"/>
    </row>
    <row r="8" spans="1:30" ht="31.5" customHeight="1" thickBot="1" x14ac:dyDescent="0.25">
      <c r="A8" s="126"/>
      <c r="B8" s="126"/>
      <c r="C8" s="126"/>
      <c r="D8" s="126"/>
      <c r="E8" s="123"/>
      <c r="F8" s="138"/>
      <c r="G8" s="7" t="s">
        <v>26</v>
      </c>
      <c r="H8" s="8" t="s">
        <v>27</v>
      </c>
      <c r="I8" s="9" t="s">
        <v>26</v>
      </c>
      <c r="J8" s="10" t="s">
        <v>27</v>
      </c>
      <c r="K8" s="7" t="s">
        <v>26</v>
      </c>
      <c r="L8" s="8" t="s">
        <v>27</v>
      </c>
      <c r="M8" s="9" t="s">
        <v>26</v>
      </c>
      <c r="N8" s="10" t="s">
        <v>27</v>
      </c>
      <c r="O8" s="12" t="s">
        <v>26</v>
      </c>
      <c r="P8" s="11" t="s">
        <v>27</v>
      </c>
      <c r="Q8" s="9" t="s">
        <v>26</v>
      </c>
      <c r="R8" s="8" t="s">
        <v>27</v>
      </c>
      <c r="S8" s="9" t="s">
        <v>26</v>
      </c>
      <c r="T8" s="10" t="s">
        <v>27</v>
      </c>
      <c r="U8" s="7" t="s">
        <v>26</v>
      </c>
      <c r="V8" s="8" t="s">
        <v>27</v>
      </c>
      <c r="W8" s="132"/>
      <c r="X8" s="132"/>
      <c r="Y8" s="132"/>
      <c r="Z8" s="4"/>
      <c r="AA8" s="4"/>
      <c r="AB8" s="4"/>
      <c r="AC8" s="4"/>
      <c r="AD8" s="4"/>
    </row>
    <row r="9" spans="1:30" ht="18" customHeight="1" x14ac:dyDescent="0.35">
      <c r="A9" s="5">
        <v>1</v>
      </c>
      <c r="B9" s="74" t="s">
        <v>89</v>
      </c>
      <c r="C9" s="74" t="s">
        <v>88</v>
      </c>
      <c r="D9" s="74" t="s">
        <v>87</v>
      </c>
      <c r="E9" s="74" t="s">
        <v>104</v>
      </c>
      <c r="F9" s="75" t="s">
        <v>35</v>
      </c>
      <c r="G9" s="76" t="s">
        <v>37</v>
      </c>
      <c r="H9" s="77">
        <v>90</v>
      </c>
      <c r="I9" s="78" t="s">
        <v>37</v>
      </c>
      <c r="J9" s="79">
        <v>93</v>
      </c>
      <c r="K9" s="76" t="s">
        <v>37</v>
      </c>
      <c r="L9" s="80">
        <v>90</v>
      </c>
      <c r="M9" s="81" t="s">
        <v>37</v>
      </c>
      <c r="N9" s="79">
        <v>100</v>
      </c>
      <c r="O9" s="82" t="s">
        <v>37</v>
      </c>
      <c r="P9" s="80">
        <v>98</v>
      </c>
      <c r="Q9" s="78" t="s">
        <v>37</v>
      </c>
      <c r="R9" s="80">
        <v>95</v>
      </c>
      <c r="S9" s="81" t="s">
        <v>37</v>
      </c>
      <c r="T9" s="83">
        <v>98</v>
      </c>
      <c r="U9" s="76" t="s">
        <v>37</v>
      </c>
      <c r="V9" s="79">
        <v>90</v>
      </c>
      <c r="W9" s="84">
        <v>5</v>
      </c>
      <c r="X9" s="85">
        <f t="shared" ref="X9:X15" si="0">Y9+W9</f>
        <v>89.720000000000013</v>
      </c>
      <c r="Y9" s="86">
        <f t="shared" ref="Y9:Y15" si="1">0.9*(($H$7*H9+$J$7*J9+$L$7*L9+$N$7*N9+$P$7*P9+$R$7*R9+$T$7*T9+$V$7*V9)/($H$7+$J$7+$L$7+$N$7+$P$7+$R$7+$T$7+$V$7))</f>
        <v>84.720000000000013</v>
      </c>
      <c r="Z9" s="73"/>
      <c r="AA9" s="73"/>
    </row>
    <row r="10" spans="1:30" ht="18" customHeight="1" x14ac:dyDescent="0.35">
      <c r="A10" s="6">
        <v>2</v>
      </c>
      <c r="B10" s="74" t="s">
        <v>82</v>
      </c>
      <c r="C10" s="74" t="s">
        <v>81</v>
      </c>
      <c r="D10" s="74" t="s">
        <v>34</v>
      </c>
      <c r="E10" s="74"/>
      <c r="F10" s="75" t="s">
        <v>35</v>
      </c>
      <c r="G10" s="87" t="s">
        <v>36</v>
      </c>
      <c r="H10" s="88">
        <v>65</v>
      </c>
      <c r="I10" s="89" t="s">
        <v>36</v>
      </c>
      <c r="J10" s="90">
        <v>72</v>
      </c>
      <c r="K10" s="87" t="s">
        <v>36</v>
      </c>
      <c r="L10" s="91">
        <v>65</v>
      </c>
      <c r="M10" s="87" t="s">
        <v>36</v>
      </c>
      <c r="N10" s="90">
        <v>72</v>
      </c>
      <c r="O10" s="92" t="s">
        <v>30</v>
      </c>
      <c r="P10" s="91">
        <v>75</v>
      </c>
      <c r="Q10" s="89" t="s">
        <v>37</v>
      </c>
      <c r="R10" s="91">
        <v>94</v>
      </c>
      <c r="S10" s="93" t="s">
        <v>30</v>
      </c>
      <c r="T10" s="94">
        <v>78</v>
      </c>
      <c r="U10" s="87" t="s">
        <v>36</v>
      </c>
      <c r="V10" s="90">
        <v>65</v>
      </c>
      <c r="W10" s="95"/>
      <c r="X10" s="85">
        <f t="shared" si="0"/>
        <v>65.460000000000008</v>
      </c>
      <c r="Y10" s="86">
        <f t="shared" si="1"/>
        <v>65.460000000000008</v>
      </c>
      <c r="Z10" s="73"/>
      <c r="AA10" s="73"/>
    </row>
    <row r="11" spans="1:30" ht="18" customHeight="1" thickBot="1" x14ac:dyDescent="0.4">
      <c r="A11" s="59">
        <v>3</v>
      </c>
      <c r="B11" s="96" t="s">
        <v>86</v>
      </c>
      <c r="C11" s="96" t="s">
        <v>85</v>
      </c>
      <c r="D11" s="96" t="s">
        <v>84</v>
      </c>
      <c r="E11" s="96"/>
      <c r="F11" s="97" t="s">
        <v>35</v>
      </c>
      <c r="G11" s="98" t="s">
        <v>36</v>
      </c>
      <c r="H11" s="99">
        <v>65</v>
      </c>
      <c r="I11" s="100" t="s">
        <v>30</v>
      </c>
      <c r="J11" s="101">
        <v>75</v>
      </c>
      <c r="K11" s="98" t="s">
        <v>36</v>
      </c>
      <c r="L11" s="102">
        <v>65</v>
      </c>
      <c r="M11" s="100" t="s">
        <v>36</v>
      </c>
      <c r="N11" s="101">
        <v>70</v>
      </c>
      <c r="O11" s="103" t="s">
        <v>36</v>
      </c>
      <c r="P11" s="102">
        <v>72</v>
      </c>
      <c r="Q11" s="100" t="s">
        <v>30</v>
      </c>
      <c r="R11" s="102">
        <v>78</v>
      </c>
      <c r="S11" s="104" t="s">
        <v>30</v>
      </c>
      <c r="T11" s="105">
        <v>80</v>
      </c>
      <c r="U11" s="98" t="s">
        <v>36</v>
      </c>
      <c r="V11" s="101">
        <v>65</v>
      </c>
      <c r="W11" s="106"/>
      <c r="X11" s="107">
        <f t="shared" si="0"/>
        <v>64.02000000000001</v>
      </c>
      <c r="Y11" s="108">
        <f t="shared" si="1"/>
        <v>64.02000000000001</v>
      </c>
      <c r="Z11" s="69"/>
      <c r="AA11" s="69"/>
    </row>
    <row r="12" spans="1:30" ht="18" customHeight="1" thickTop="1" x14ac:dyDescent="0.35">
      <c r="A12" s="46">
        <v>4</v>
      </c>
      <c r="B12" s="71" t="s">
        <v>80</v>
      </c>
      <c r="C12" s="71" t="s">
        <v>79</v>
      </c>
      <c r="D12" s="71" t="s">
        <v>52</v>
      </c>
      <c r="E12" s="71"/>
      <c r="F12" s="72" t="s">
        <v>35</v>
      </c>
      <c r="G12" s="50" t="s">
        <v>29</v>
      </c>
      <c r="H12" s="51">
        <v>63</v>
      </c>
      <c r="I12" s="52" t="s">
        <v>30</v>
      </c>
      <c r="J12" s="53">
        <v>76</v>
      </c>
      <c r="K12" s="50" t="s">
        <v>29</v>
      </c>
      <c r="L12" s="54">
        <v>63</v>
      </c>
      <c r="M12" s="52" t="s">
        <v>36</v>
      </c>
      <c r="N12" s="53">
        <v>71</v>
      </c>
      <c r="O12" s="55" t="s">
        <v>30</v>
      </c>
      <c r="P12" s="54">
        <v>77</v>
      </c>
      <c r="Q12" s="52" t="s">
        <v>30</v>
      </c>
      <c r="R12" s="54">
        <v>75</v>
      </c>
      <c r="S12" s="56" t="s">
        <v>36</v>
      </c>
      <c r="T12" s="57">
        <v>65</v>
      </c>
      <c r="U12" s="50" t="s">
        <v>29</v>
      </c>
      <c r="V12" s="53">
        <v>63</v>
      </c>
      <c r="W12" s="58"/>
      <c r="X12" s="43">
        <f t="shared" si="0"/>
        <v>62.730000000000004</v>
      </c>
      <c r="Y12" s="23">
        <f t="shared" si="1"/>
        <v>62.730000000000004</v>
      </c>
    </row>
    <row r="13" spans="1:30" ht="18" customHeight="1" x14ac:dyDescent="0.35">
      <c r="A13" s="6">
        <v>5</v>
      </c>
      <c r="B13" s="42" t="s">
        <v>92</v>
      </c>
      <c r="C13" s="42" t="s">
        <v>91</v>
      </c>
      <c r="D13" s="42" t="s">
        <v>90</v>
      </c>
      <c r="E13" s="42"/>
      <c r="F13" s="41" t="s">
        <v>35</v>
      </c>
      <c r="G13" s="37"/>
      <c r="H13" s="38"/>
      <c r="I13" s="15" t="s">
        <v>31</v>
      </c>
      <c r="J13" s="16">
        <v>84</v>
      </c>
      <c r="K13" s="13" t="s">
        <v>29</v>
      </c>
      <c r="L13" s="17">
        <v>63</v>
      </c>
      <c r="M13" s="70" t="s">
        <v>30</v>
      </c>
      <c r="N13" s="16">
        <v>75</v>
      </c>
      <c r="O13" s="18" t="s">
        <v>36</v>
      </c>
      <c r="P13" s="17">
        <v>73</v>
      </c>
      <c r="Q13" s="15" t="s">
        <v>37</v>
      </c>
      <c r="R13" s="17">
        <v>96</v>
      </c>
      <c r="S13" s="19" t="s">
        <v>30</v>
      </c>
      <c r="T13" s="20">
        <v>76</v>
      </c>
      <c r="U13" s="13" t="s">
        <v>29</v>
      </c>
      <c r="V13" s="16">
        <v>63</v>
      </c>
      <c r="W13" s="45"/>
      <c r="X13" s="43">
        <f t="shared" si="0"/>
        <v>59.01</v>
      </c>
      <c r="Y13" s="23">
        <f t="shared" si="1"/>
        <v>59.01</v>
      </c>
    </row>
    <row r="14" spans="1:30" ht="18" customHeight="1" x14ac:dyDescent="0.35">
      <c r="A14" s="6">
        <v>6</v>
      </c>
      <c r="B14" s="42" t="s">
        <v>78</v>
      </c>
      <c r="C14" s="42" t="s">
        <v>77</v>
      </c>
      <c r="D14" s="42" t="s">
        <v>76</v>
      </c>
      <c r="E14" s="42"/>
      <c r="F14" s="41" t="s">
        <v>35</v>
      </c>
      <c r="G14" s="37"/>
      <c r="H14" s="38"/>
      <c r="I14" s="15" t="s">
        <v>37</v>
      </c>
      <c r="J14" s="16">
        <v>90</v>
      </c>
      <c r="K14" s="13" t="s">
        <v>29</v>
      </c>
      <c r="L14" s="17">
        <v>63</v>
      </c>
      <c r="M14" s="15" t="s">
        <v>36</v>
      </c>
      <c r="N14" s="16">
        <v>69</v>
      </c>
      <c r="O14" s="18" t="s">
        <v>36</v>
      </c>
      <c r="P14" s="17">
        <v>73</v>
      </c>
      <c r="Q14" s="15" t="s">
        <v>30</v>
      </c>
      <c r="R14" s="17">
        <v>76</v>
      </c>
      <c r="S14" s="35"/>
      <c r="T14" s="34"/>
      <c r="U14" s="13" t="s">
        <v>29</v>
      </c>
      <c r="V14" s="16">
        <v>60</v>
      </c>
      <c r="W14" s="45"/>
      <c r="X14" s="43">
        <f t="shared" si="0"/>
        <v>50.46</v>
      </c>
      <c r="Y14" s="23">
        <f t="shared" si="1"/>
        <v>50.46</v>
      </c>
    </row>
    <row r="15" spans="1:30" ht="18" customHeight="1" x14ac:dyDescent="0.35">
      <c r="A15" s="6">
        <v>7</v>
      </c>
      <c r="B15" s="42" t="s">
        <v>83</v>
      </c>
      <c r="C15" s="42" t="s">
        <v>79</v>
      </c>
      <c r="D15" s="42" t="s">
        <v>76</v>
      </c>
      <c r="E15" s="42"/>
      <c r="F15" s="41" t="s">
        <v>35</v>
      </c>
      <c r="G15" s="37"/>
      <c r="H15" s="38"/>
      <c r="I15" s="15" t="s">
        <v>37</v>
      </c>
      <c r="J15" s="16">
        <v>90</v>
      </c>
      <c r="K15" s="37"/>
      <c r="L15" s="33"/>
      <c r="M15" s="32"/>
      <c r="N15" s="36"/>
      <c r="O15" s="18" t="s">
        <v>30</v>
      </c>
      <c r="P15" s="17">
        <v>76</v>
      </c>
      <c r="Q15" s="15" t="s">
        <v>30</v>
      </c>
      <c r="R15" s="17">
        <v>76</v>
      </c>
      <c r="S15" s="35"/>
      <c r="T15" s="34"/>
      <c r="U15" s="37"/>
      <c r="V15" s="36"/>
      <c r="W15" s="45"/>
      <c r="X15" s="43">
        <f t="shared" si="0"/>
        <v>31.74</v>
      </c>
      <c r="Y15" s="23">
        <f t="shared" si="1"/>
        <v>31.74</v>
      </c>
    </row>
    <row r="16" spans="1:30" ht="18" customHeight="1" x14ac:dyDescent="0.35">
      <c r="A16" s="6">
        <v>8</v>
      </c>
      <c r="B16" s="42"/>
      <c r="C16" s="42"/>
      <c r="D16" s="42"/>
      <c r="E16" s="42"/>
      <c r="F16" s="41"/>
      <c r="G16" s="13"/>
      <c r="H16" s="14"/>
      <c r="I16" s="15"/>
      <c r="J16" s="16"/>
      <c r="K16" s="13"/>
      <c r="L16" s="17"/>
      <c r="M16" s="15"/>
      <c r="N16" s="16"/>
      <c r="O16" s="18"/>
      <c r="P16" s="17"/>
      <c r="Q16" s="15"/>
      <c r="R16" s="17"/>
      <c r="S16" s="40"/>
      <c r="T16" s="39"/>
      <c r="U16" s="13"/>
      <c r="V16" s="16"/>
      <c r="W16" s="29"/>
      <c r="X16" s="43"/>
      <c r="Y16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S6:T6"/>
    <mergeCell ref="U6:V6"/>
    <mergeCell ref="E5:E8"/>
    <mergeCell ref="I6:J6"/>
    <mergeCell ref="K6:L6"/>
    <mergeCell ref="O6:P6"/>
    <mergeCell ref="Q6:R6"/>
    <mergeCell ref="D5:D8"/>
    <mergeCell ref="B4:Y4"/>
    <mergeCell ref="M6:N6"/>
    <mergeCell ref="G5:N5"/>
    <mergeCell ref="X5:X8"/>
    <mergeCell ref="Y5:Y8"/>
    <mergeCell ref="A5:A8"/>
    <mergeCell ref="B5:B8"/>
    <mergeCell ref="O5:V5"/>
    <mergeCell ref="W5:W8"/>
    <mergeCell ref="C5:C8"/>
    <mergeCell ref="A2:V2"/>
    <mergeCell ref="E3:V3"/>
    <mergeCell ref="W3:Z3"/>
    <mergeCell ref="F5:F8"/>
    <mergeCell ref="G6:H6"/>
  </mergeCells>
  <pageMargins left="0.39370078740157483" right="0.23622047244094491" top="0.31496062992125984" bottom="0.19685039370078741" header="0.51181102362204722" footer="0.51181102362204722"/>
  <pageSetup paperSize="8" scale="75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СГТ-520</vt:lpstr>
      <vt:lpstr>СГТ-519</vt:lpstr>
      <vt:lpstr>СГТ-518</vt:lpstr>
      <vt:lpstr>СГТ-М520</vt:lpstr>
      <vt:lpstr>'СГТ-518'!Область_печати</vt:lpstr>
      <vt:lpstr>'СГТ-519'!Область_печати</vt:lpstr>
      <vt:lpstr>'СГТ-520'!Область_печати</vt:lpstr>
      <vt:lpstr>'СГТ-М520'!Область_печати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Nadezhda</cp:lastModifiedBy>
  <dcterms:created xsi:type="dcterms:W3CDTF">2003-05-19T10:12:17Z</dcterms:created>
  <dcterms:modified xsi:type="dcterms:W3CDTF">2021-06-25T10:17:59Z</dcterms:modified>
</cp:coreProperties>
</file>