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Аккредитация_ФВ\Учебные планы ФВ_нов\"/>
    </mc:Choice>
  </mc:AlternateContent>
  <bookViews>
    <workbookView xWindow="0" yWindow="60" windowWidth="15195" windowHeight="9210" activeTab="1"/>
  </bookViews>
  <sheets>
    <sheet name="K_plan" sheetId="1" r:id="rId1"/>
    <sheet name="RUP (2)" sheetId="3" r:id="rId2"/>
  </sheets>
  <definedNames>
    <definedName name="_xlnm._FilterDatabase" localSheetId="1" hidden="1">'RUP (2)'!$N$6:$R$42</definedName>
    <definedName name="_xlnm.Print_Titles" localSheetId="1">'RUP (2)'!$11:$11</definedName>
    <definedName name="_xlnm.Print_Area" localSheetId="1">'RUP (2)'!$A$1:$U$65</definedName>
  </definedNames>
  <calcPr calcId="152511"/>
</workbook>
</file>

<file path=xl/calcChain.xml><?xml version="1.0" encoding="utf-8"?>
<calcChain xmlns="http://schemas.openxmlformats.org/spreadsheetml/2006/main">
  <c r="H42" i="3" l="1"/>
  <c r="H43" i="3" s="1"/>
  <c r="H38" i="3"/>
  <c r="H31" i="3"/>
  <c r="H15" i="3"/>
  <c r="I42" i="3"/>
  <c r="I43" i="3" s="1"/>
  <c r="I38" i="3"/>
  <c r="I31" i="3"/>
  <c r="I15" i="3"/>
  <c r="I32" i="3" s="1"/>
  <c r="J42" i="3"/>
  <c r="J38" i="3"/>
  <c r="J31" i="3"/>
  <c r="J15" i="3"/>
  <c r="K42" i="3"/>
  <c r="K38" i="3"/>
  <c r="K31" i="3"/>
  <c r="K15" i="3"/>
  <c r="K32" i="3" s="1"/>
  <c r="L42" i="3"/>
  <c r="L43" i="3" s="1"/>
  <c r="L38" i="3"/>
  <c r="L31" i="3"/>
  <c r="L15" i="3"/>
  <c r="M38" i="3"/>
  <c r="M42" i="3"/>
  <c r="M43" i="3"/>
  <c r="M44" i="3" s="1"/>
  <c r="M31" i="3"/>
  <c r="M32" i="3" s="1"/>
  <c r="M15" i="3"/>
  <c r="N38" i="3"/>
  <c r="N42" i="3"/>
  <c r="N31" i="3"/>
  <c r="N32" i="3" s="1"/>
  <c r="N15" i="3"/>
  <c r="O38" i="3"/>
  <c r="O42" i="3"/>
  <c r="O31" i="3"/>
  <c r="O15" i="3"/>
  <c r="P38" i="3"/>
  <c r="P42" i="3"/>
  <c r="P31" i="3"/>
  <c r="P15" i="3"/>
  <c r="Q31" i="3"/>
  <c r="Q15" i="3"/>
  <c r="R31" i="3"/>
  <c r="R15" i="3"/>
  <c r="G42" i="3"/>
  <c r="G43" i="3" s="1"/>
  <c r="G38" i="3"/>
  <c r="G31" i="3"/>
  <c r="G15" i="3"/>
  <c r="F42" i="3"/>
  <c r="F43" i="3" s="1"/>
  <c r="F38" i="3"/>
  <c r="F31" i="3"/>
  <c r="F15" i="3"/>
  <c r="R42" i="3"/>
  <c r="Q42" i="3"/>
  <c r="R38" i="3"/>
  <c r="Q38" i="3"/>
  <c r="B11" i="3"/>
  <c r="C11" i="3" s="1"/>
  <c r="D11" i="3" s="1"/>
  <c r="E11" i="3" s="1"/>
  <c r="G11" i="3"/>
  <c r="H11" i="3"/>
  <c r="I11" i="3" s="1"/>
  <c r="J11" i="3" s="1"/>
  <c r="K11" i="3" s="1"/>
  <c r="L11" i="3" s="1"/>
  <c r="M11" i="3" s="1"/>
  <c r="N11" i="3" s="1"/>
  <c r="O11" i="3" s="1"/>
  <c r="P11" i="3" s="1"/>
  <c r="Q11" i="3" s="1"/>
  <c r="R11" i="3" s="1"/>
  <c r="D15" i="3"/>
  <c r="C31" i="3"/>
  <c r="C32" i="3" s="1"/>
  <c r="D31" i="3"/>
  <c r="D32" i="3" s="1"/>
  <c r="E32" i="3"/>
  <c r="L32" i="1"/>
  <c r="P31" i="1"/>
  <c r="D32" i="1"/>
  <c r="F32" i="1"/>
  <c r="H32" i="1"/>
  <c r="J32" i="1"/>
  <c r="N32" i="1"/>
  <c r="P30" i="1"/>
  <c r="P32" i="1" s="1"/>
  <c r="B32" i="1"/>
  <c r="C19" i="1"/>
  <c r="D19" i="1" s="1"/>
  <c r="E19" i="1" s="1"/>
  <c r="F19" i="1" s="1"/>
  <c r="G19" i="1" s="1"/>
  <c r="H19" i="1" s="1"/>
  <c r="I19" i="1" s="1"/>
  <c r="J19" i="1" s="1"/>
  <c r="K19" i="1" s="1"/>
  <c r="L19" i="1" s="1"/>
  <c r="M19" i="1" s="1"/>
  <c r="N19" i="1" s="1"/>
  <c r="O19" i="1" s="1"/>
  <c r="P19" i="1" s="1"/>
  <c r="Q19" i="1" s="1"/>
  <c r="R19" i="1" s="1"/>
  <c r="S19" i="1" s="1"/>
  <c r="T19" i="1" s="1"/>
  <c r="U19" i="1" s="1"/>
  <c r="V19" i="1" s="1"/>
  <c r="W19" i="1" s="1"/>
  <c r="X19" i="1" s="1"/>
  <c r="Y19" i="1" s="1"/>
  <c r="Z19" i="1" s="1"/>
  <c r="AA19" i="1" s="1"/>
  <c r="AB19" i="1" s="1"/>
  <c r="AC19" i="1" s="1"/>
  <c r="AD19" i="1" s="1"/>
  <c r="AE19" i="1" s="1"/>
  <c r="AF19" i="1" s="1"/>
  <c r="AG19" i="1" s="1"/>
  <c r="AH19" i="1" s="1"/>
  <c r="AI19" i="1" s="1"/>
  <c r="AJ19" i="1" s="1"/>
  <c r="AK19" i="1" s="1"/>
  <c r="AL19" i="1" s="1"/>
  <c r="AM19" i="1" s="1"/>
  <c r="AN19" i="1" s="1"/>
  <c r="AO19" i="1" s="1"/>
  <c r="AP19" i="1" s="1"/>
  <c r="AQ19" i="1" s="1"/>
  <c r="AR19" i="1" s="1"/>
  <c r="AS19" i="1" s="1"/>
  <c r="AT19" i="1" s="1"/>
  <c r="AU19" i="1" s="1"/>
  <c r="AV19" i="1" s="1"/>
  <c r="AW19" i="1" s="1"/>
  <c r="AX19" i="1" s="1"/>
  <c r="AY19" i="1" s="1"/>
  <c r="AZ19" i="1" s="1"/>
  <c r="BA19" i="1" s="1"/>
  <c r="G32" i="3"/>
  <c r="Q43" i="3"/>
  <c r="R43" i="3"/>
  <c r="P43" i="3"/>
  <c r="O43" i="3"/>
  <c r="K43" i="3"/>
  <c r="J43" i="3"/>
  <c r="R32" i="3"/>
  <c r="J32" i="3"/>
  <c r="J44" i="3" s="1"/>
  <c r="L32" i="3"/>
  <c r="L44" i="3" l="1"/>
  <c r="R44" i="3"/>
  <c r="G44" i="3"/>
  <c r="N43" i="3"/>
  <c r="N44" i="3" s="1"/>
  <c r="H32" i="3"/>
  <c r="F32" i="3"/>
  <c r="F44" i="3" s="1"/>
  <c r="P32" i="3"/>
  <c r="P44" i="3" s="1"/>
  <c r="O32" i="3"/>
  <c r="O44" i="3" s="1"/>
  <c r="Q32" i="3"/>
  <c r="Q44" i="3" s="1"/>
  <c r="K44" i="3"/>
  <c r="I44" i="3"/>
  <c r="H44" i="3"/>
</calcChain>
</file>

<file path=xl/sharedStrings.xml><?xml version="1.0" encoding="utf-8"?>
<sst xmlns="http://schemas.openxmlformats.org/spreadsheetml/2006/main" count="241" uniqueCount="147">
  <si>
    <t>МІНІСТЕРСТВО ОСВІТИ І НАУКИ УКРАЇНИ</t>
  </si>
  <si>
    <t>НАЦІОНАЛЬНИЙ ТЕХНІЧНИЙ УНІВЕРСИТЕТ "ХАРКІВСЬКИЙ ПОЛІТЕХНІЧНИЙ ІНСТИТУТ"</t>
  </si>
  <si>
    <t xml:space="preserve">                                                        Н А В Ч А Л Ь Н И Й  П Л АН</t>
  </si>
  <si>
    <t xml:space="preserve">                     (назва освітньо-кваліфікаційного рівня)</t>
  </si>
  <si>
    <t xml:space="preserve">         __________________________________</t>
  </si>
  <si>
    <t>Товажнянський Л.Л.</t>
  </si>
  <si>
    <t xml:space="preserve">                    (шифр і назва напряму)</t>
  </si>
  <si>
    <t xml:space="preserve">                                                                                                                  </t>
  </si>
  <si>
    <t>І . ГРАФІК НАВЧАЛЬНОГО ПРОЦЕСУ</t>
  </si>
  <si>
    <t>Курс</t>
  </si>
  <si>
    <t xml:space="preserve">          Вересень</t>
  </si>
  <si>
    <t xml:space="preserve">      Жовтень</t>
  </si>
  <si>
    <t>Листопад</t>
  </si>
  <si>
    <t>Грудень</t>
  </si>
  <si>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</si>
  <si>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</si>
  <si>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</si>
  <si>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</si>
  <si>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</si>
  <si>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</si>
  <si>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</si>
  <si>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</si>
  <si>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 xml:space="preserve">       II. ЗВЕДЕНІ ДАНІ ПРО БЮДЖЕТ ЧАСУ, тижні                                                            ІІІ. ПРАКТИКА                                                                                    IV. ДЕРЖАВНА АТЕСТАЦІЯ</t>
  </si>
  <si>
    <t>Теоретичне 
навчання</t>
  </si>
  <si>
    <t>Екзаменаційна 
сесія</t>
  </si>
  <si>
    <t>Практика</t>
  </si>
  <si>
    <t>Виконання дипломного проекту 
(роботи)</t>
  </si>
  <si>
    <t>Державна атестація</t>
  </si>
  <si>
    <t>Канікули</t>
  </si>
  <si>
    <t>Усього</t>
  </si>
  <si>
    <t>Назва
 практики</t>
  </si>
  <si>
    <t>Семестр</t>
  </si>
  <si>
    <t>Тижні</t>
  </si>
  <si>
    <t>Разом</t>
  </si>
  <si>
    <r>
      <t xml:space="preserve">                 </t>
    </r>
    <r>
      <rPr>
        <b/>
        <sz val="12"/>
        <rFont val="Times New Roman"/>
        <family val="1"/>
        <charset val="204"/>
      </rPr>
      <t>ЗАТВЕРДЖУЮ</t>
    </r>
  </si>
  <si>
    <r>
      <t xml:space="preserve">                    </t>
    </r>
    <r>
      <rPr>
        <b/>
        <sz val="12"/>
        <rFont val="Times New Roman"/>
        <family val="1"/>
        <charset val="204"/>
      </rPr>
      <t xml:space="preserve"> Ректор НТУ "ХПІ"</t>
    </r>
  </si>
  <si>
    <r>
      <t>галузь знань_</t>
    </r>
    <r>
      <rPr>
        <u/>
        <sz val="12"/>
        <rFont val="Times New Roman"/>
        <family val="1"/>
        <charset val="204"/>
      </rPr>
      <t>0102 "Фізичне виховання, спорт і здоров’я людини"</t>
    </r>
    <r>
      <rPr>
        <b/>
        <sz val="12"/>
        <rFont val="Times New Roman"/>
        <family val="1"/>
        <charset val="204"/>
      </rPr>
      <t>__</t>
    </r>
    <r>
      <rPr>
        <sz val="12"/>
        <rFont val="Times New Roman"/>
        <family val="1"/>
        <charset val="204"/>
      </rPr>
      <t>,</t>
    </r>
  </si>
  <si>
    <r>
      <t xml:space="preserve">       </t>
    </r>
    <r>
      <rPr>
        <sz val="12"/>
        <rFont val="Times New Roman"/>
        <family val="1"/>
        <charset val="204"/>
      </rPr>
      <t xml:space="preserve">  </t>
    </r>
    <r>
      <rPr>
        <sz val="8"/>
        <rFont val="Times New Roman"/>
        <family val="1"/>
        <charset val="204"/>
      </rPr>
      <t xml:space="preserve"> (підпис)                                                (прізвище та ініціали)</t>
    </r>
  </si>
  <si>
    <r>
      <t>“______”______________20__ року</t>
    </r>
    <r>
      <rPr>
        <sz val="10"/>
        <rFont val="Times New Roman"/>
        <family val="1"/>
        <charset val="204"/>
      </rPr>
      <t xml:space="preserve">   ____</t>
    </r>
  </si>
  <si>
    <r>
      <t>Форма навчання _</t>
    </r>
    <r>
      <rPr>
        <u/>
        <sz val="12"/>
        <rFont val="Times New Roman"/>
        <family val="1"/>
        <charset val="204"/>
      </rPr>
      <t>денна</t>
    </r>
    <r>
      <rPr>
        <b/>
        <sz val="12"/>
        <rFont val="Times New Roman"/>
        <family val="1"/>
        <charset val="204"/>
      </rPr>
      <t>__________</t>
    </r>
  </si>
  <si>
    <r>
      <t>підготовки</t>
    </r>
    <r>
      <rPr>
        <b/>
        <sz val="14"/>
        <rFont val="Times New Roman"/>
        <family val="1"/>
        <charset val="204"/>
      </rPr>
      <t xml:space="preserve"> __спеціаліста_______</t>
    </r>
    <r>
      <rPr>
        <sz val="14"/>
        <rFont val="Times New Roman"/>
        <family val="1"/>
        <charset val="204"/>
      </rPr>
      <t>,</t>
    </r>
  </si>
  <si>
    <t>V</t>
  </si>
  <si>
    <t>VI</t>
  </si>
  <si>
    <t>Т</t>
  </si>
  <si>
    <t>Х</t>
  </si>
  <si>
    <t>К</t>
  </si>
  <si>
    <t>С</t>
  </si>
  <si>
    <t>П</t>
  </si>
  <si>
    <t>Е</t>
  </si>
  <si>
    <t>Д</t>
  </si>
  <si>
    <t>А</t>
  </si>
  <si>
    <t>Комплексний екзамен</t>
  </si>
  <si>
    <t>Переддипломна</t>
  </si>
  <si>
    <t>1-9</t>
  </si>
  <si>
    <t>Форма державної атестації</t>
  </si>
  <si>
    <t>V. ПЛАН НАВЧАЛЬНОГО ПРОЦЕСУ</t>
  </si>
  <si>
    <t>Шифр за ОПП</t>
  </si>
  <si>
    <t>Розподіл за семестрами</t>
  </si>
  <si>
    <t>Кількість кредитів ЄКТС</t>
  </si>
  <si>
    <t>Кількість годин</t>
  </si>
  <si>
    <t>екзамени</t>
  </si>
  <si>
    <t>заліки</t>
  </si>
  <si>
    <t>загальний обсяг</t>
  </si>
  <si>
    <t>аудиторних</t>
  </si>
  <si>
    <t>самостійна робота</t>
  </si>
  <si>
    <t>НАЗВА НАВЧАЛЬНОЇ ДИСЦИПЛІНИ</t>
  </si>
  <si>
    <t>всього</t>
  </si>
  <si>
    <t>у тому числі:</t>
  </si>
  <si>
    <t>семестри</t>
  </si>
  <si>
    <t>лекції</t>
  </si>
  <si>
    <t>лабораторні</t>
  </si>
  <si>
    <t>практичні</t>
  </si>
  <si>
    <t>Курсова робота</t>
  </si>
  <si>
    <t>кількість тижнів в семестрі</t>
  </si>
  <si>
    <t>Усього за нормативною частиною</t>
  </si>
  <si>
    <t>2.1. Дисципліни самостійного вибору навчального закладу</t>
  </si>
  <si>
    <t>Кількість годин на тиждень</t>
  </si>
  <si>
    <t>Кількість екзаменів</t>
  </si>
  <si>
    <t>Кількість заліків</t>
  </si>
  <si>
    <t>Кількість курсових робіт</t>
  </si>
  <si>
    <r>
      <t>ПОЗНАЧЕННЯ:</t>
    </r>
    <r>
      <rPr>
        <sz val="12"/>
        <rFont val="Times New Roman"/>
        <family val="1"/>
        <charset val="204"/>
      </rPr>
      <t xml:space="preserve"> Т – теоретичне навчання; Х - самостійна робота; С – екзаменаційна сесія; П – практика; К – канікули; Д - випускна кваліфікаційна робота; Е - комплексний екзамен; А - державна атестація. </t>
    </r>
  </si>
  <si>
    <t>індивідуальні завдання</t>
  </si>
  <si>
    <t>кафедра</t>
  </si>
  <si>
    <t>аудиторні години</t>
  </si>
  <si>
    <t>кредити ЕСТS</t>
  </si>
  <si>
    <t>1.1. Цикл гуманітарних і соціально-економічних дисциплін</t>
  </si>
  <si>
    <t>РЕ</t>
  </si>
  <si>
    <t>Р</t>
  </si>
  <si>
    <t>КР</t>
  </si>
  <si>
    <t>Дипломне проектування</t>
  </si>
  <si>
    <t>Кількість кредитів ECTS</t>
  </si>
  <si>
    <t>1.НОРМАТИВНА ЧАСТИНА</t>
  </si>
  <si>
    <t>Організація виробництва і маркетинг</t>
  </si>
  <si>
    <t>Цивільний захист</t>
  </si>
  <si>
    <t>Компьютерні програми у ФВСР</t>
  </si>
  <si>
    <t>Експлуатація впортивних споруд та інвентарю</t>
  </si>
  <si>
    <t>Педагогіка вищої школи</t>
  </si>
  <si>
    <t>Інтелектуальна власність</t>
  </si>
  <si>
    <t>Охорона праці в галузі</t>
  </si>
  <si>
    <t>Біомеханічні характеристики та методи їх визначення у ФВСР</t>
  </si>
  <si>
    <t>Технології викладання ФВ у вищій школі</t>
  </si>
  <si>
    <t>Прикладна психологія</t>
  </si>
  <si>
    <t>РГ</t>
  </si>
  <si>
    <t>Менеджмент і маркетинг у ФВСР</t>
  </si>
  <si>
    <t>НДРС у менеджменті спорту та рекреації</t>
  </si>
  <si>
    <t>Менеджмент рекреаційних послуг</t>
  </si>
  <si>
    <t>Практичний менеджмент</t>
  </si>
  <si>
    <t>Науково-дослідна робота</t>
  </si>
  <si>
    <t>Переддипломна практика</t>
  </si>
  <si>
    <t>Усього за вибірковою частиною</t>
  </si>
  <si>
    <t>Індивідуальні завдання</t>
  </si>
  <si>
    <t>Розрахункове завдання</t>
  </si>
  <si>
    <t>Розрахунково-графічне завдання</t>
  </si>
  <si>
    <t>Реферат</t>
  </si>
  <si>
    <t>Проректор з науково-педагогічної роботи</t>
  </si>
  <si>
    <t>Декан Факультету інформатики та управління</t>
  </si>
  <si>
    <t>Завідувач кафедри фізичного виховання</t>
  </si>
  <si>
    <t>0</t>
  </si>
  <si>
    <t>2.1.1. Цикл гуманітарних та соціально-економчних дисциплін</t>
  </si>
  <si>
    <t>Загальна кількість за термін підготовки</t>
  </si>
  <si>
    <t>V курс</t>
  </si>
  <si>
    <t>VI курс</t>
  </si>
  <si>
    <t>2. ПНПП 01</t>
  </si>
  <si>
    <t>2. ПНПП 02</t>
  </si>
  <si>
    <t>2. ПНПП 03</t>
  </si>
  <si>
    <t>2. ПНПП 04</t>
  </si>
  <si>
    <t>2. ПНПП 05</t>
  </si>
  <si>
    <t>2. ПНПП 06</t>
  </si>
  <si>
    <t>2. ПНПП 07</t>
  </si>
  <si>
    <t>2. ПНПП 08</t>
  </si>
  <si>
    <t>2. ПНПП 09</t>
  </si>
  <si>
    <t>1. ГСЕ 01</t>
  </si>
  <si>
    <t>1. ГСЕ 02</t>
  </si>
  <si>
    <t>1. ГСЕ 03</t>
  </si>
  <si>
    <t>2. ПНПП 10</t>
  </si>
  <si>
    <t>2. ПНПП 11</t>
  </si>
  <si>
    <t>1.2. Цикл природничо-наукових дисциплін та професійно-практичної підготовки</t>
  </si>
  <si>
    <t>2.1.2.Цикл природничо-наукових дисциплін та професійно-практичної підготовки</t>
  </si>
  <si>
    <t>2. ВИБІРКОВА ЧАСТИНА</t>
  </si>
  <si>
    <r>
      <t>напрям</t>
    </r>
    <r>
      <rPr>
        <sz val="12"/>
        <rFont val="Times New Roman"/>
        <family val="1"/>
        <charset val="204"/>
      </rPr>
      <t xml:space="preserve"> _6</t>
    </r>
    <r>
      <rPr>
        <u/>
        <sz val="12"/>
        <rFont val="Times New Roman"/>
        <family val="1"/>
        <charset val="204"/>
      </rPr>
      <t>.010201 "Фізичне виховання"</t>
    </r>
    <r>
      <rPr>
        <sz val="12"/>
        <rFont val="Times New Roman"/>
        <family val="1"/>
        <charset val="204"/>
      </rPr>
      <t>__,</t>
    </r>
  </si>
  <si>
    <t>Розподіл аудиторних годин на тиждень та кредитів ЕСTS за курсами і семестрами</t>
  </si>
  <si>
    <r>
      <t>спеціальність</t>
    </r>
    <r>
      <rPr>
        <sz val="12"/>
        <rFont val="Times New Roman"/>
        <family val="1"/>
        <charset val="204"/>
      </rPr>
      <t xml:space="preserve"> _7</t>
    </r>
    <r>
      <rPr>
        <u/>
        <sz val="12"/>
        <rFont val="Times New Roman"/>
        <family val="1"/>
        <charset val="204"/>
      </rPr>
      <t>.01020101 "Фізичне виховання"</t>
    </r>
    <r>
      <rPr>
        <sz val="12"/>
        <rFont val="Times New Roman"/>
        <family val="1"/>
        <charset val="204"/>
      </rPr>
      <t>__,</t>
    </r>
  </si>
  <si>
    <t xml:space="preserve">                    (шифр і назва спеціальності)</t>
  </si>
  <si>
    <t xml:space="preserve">                    (шифр і назва галузі)</t>
  </si>
  <si>
    <t>Випускна кваліфікаційна робота та державна атестація</t>
  </si>
  <si>
    <t>проф. СОКОЛ Є.І.</t>
  </si>
  <si>
    <t>проф. ГАМАЮН І.П.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</si>
</sst>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\1\.0"/>
    <numFmt numFmtId="166" formatCode="\1\.00"/>
    <numFmt numFmtId="167" formatCode="\2\.0"/>
  </numFmts>
  <fonts count="38" x14ac:knownFonts="1">
    <font>
      <sz val="10"/>
      <name val="Arial Cyr"/>
      <charset val="204"/>
    </font>
    <font>
      <b/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10"/>
      <name val="Calibri"/>
      <family val="2"/>
      <charset val="204"/>
    </font>
    <font>
      <sz val="10"/>
      <name val="Arial Cyr"/>
      <charset val="204"/>
    </font>
    <font>
      <b/>
      <sz val="15"/>
      <color indexed="62"/>
      <name val="Calibri"/>
      <family val="2"/>
      <charset val="204"/>
    </font>
    <font>
      <b/>
      <sz val="13"/>
      <color indexed="62"/>
      <name val="Calibri"/>
      <family val="2"/>
      <charset val="204"/>
    </font>
    <font>
      <b/>
      <sz val="11"/>
      <color indexed="6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62"/>
      <name val="Cambria"/>
      <family val="2"/>
      <charset val="204"/>
    </font>
    <font>
      <sz val="11"/>
      <color indexed="19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8"/>
      <name val="Arial Cyr"/>
      <charset val="204"/>
    </font>
    <font>
      <b/>
      <sz val="12"/>
      <name val="Times New Roman"/>
      <family val="1"/>
      <charset val="204"/>
    </font>
    <font>
      <b/>
      <sz val="16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u/>
      <sz val="12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Arial Cyr"/>
      <charset val="204"/>
    </font>
    <font>
      <b/>
      <sz val="10"/>
      <color indexed="8"/>
      <name val="Arial Cyr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 Cyr"/>
      <family val="2"/>
      <charset val="204"/>
    </font>
    <font>
      <u/>
      <sz val="10"/>
      <name val="Times New Roman"/>
      <family val="1"/>
      <charset val="204"/>
    </font>
    <font>
      <sz val="10"/>
      <color indexed="8"/>
      <name val="Arial Cyr"/>
      <charset val="204"/>
    </font>
    <font>
      <sz val="10"/>
      <name val="Arial Cyr"/>
      <charset val="204"/>
    </font>
  </fonts>
  <fills count="19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46"/>
      </patternFill>
    </fill>
    <fill>
      <patternFill patternType="solid">
        <fgColor indexed="22"/>
        <bgColor indexed="64"/>
      </patternFill>
    </fill>
  </fills>
  <borders count="6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2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8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11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4" fillId="7" borderId="1" applyNumberFormat="0" applyAlignment="0" applyProtection="0"/>
    <xf numFmtId="0" fontId="5" fillId="15" borderId="2" applyNumberFormat="0" applyAlignment="0" applyProtection="0"/>
    <xf numFmtId="0" fontId="6" fillId="15" borderId="1" applyNumberFormat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2" fillId="16" borderId="7" applyNumberFormat="0" applyAlignment="0" applyProtection="0"/>
    <xf numFmtId="0" fontId="13" fillId="0" borderId="0" applyNumberFormat="0" applyFill="0" applyBorder="0" applyAlignment="0" applyProtection="0"/>
    <xf numFmtId="0" fontId="14" fillId="7" borderId="0" applyNumberFormat="0" applyBorder="0" applyAlignment="0" applyProtection="0"/>
    <xf numFmtId="0" fontId="15" fillId="17" borderId="0" applyNumberFormat="0" applyBorder="0" applyAlignment="0" applyProtection="0"/>
    <xf numFmtId="0" fontId="16" fillId="0" borderId="0" applyNumberFormat="0" applyFill="0" applyBorder="0" applyAlignment="0" applyProtection="0"/>
    <xf numFmtId="0" fontId="7" fillId="4" borderId="8" applyNumberFormat="0" applyFont="0" applyAlignment="0" applyProtection="0"/>
    <xf numFmtId="0" fontId="17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18" fillId="6" borderId="0" applyNumberFormat="0" applyBorder="0" applyAlignment="0" applyProtection="0"/>
  </cellStyleXfs>
  <cellXfs count="373">
    <xf numFmtId="0" fontId="0" fillId="0" borderId="0" xfId="0"/>
    <xf numFmtId="0" fontId="0" fillId="0" borderId="0" xfId="0" applyAlignment="1">
      <alignment horizontal="center"/>
    </xf>
    <xf numFmtId="0" fontId="21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22" fillId="0" borderId="0" xfId="0" applyFont="1" applyAlignment="1"/>
    <xf numFmtId="0" fontId="20" fillId="0" borderId="0" xfId="0" applyFont="1" applyAlignment="1">
      <alignment horizontal="left"/>
    </xf>
    <xf numFmtId="0" fontId="25" fillId="0" borderId="0" xfId="0" applyFont="1" applyAlignment="1"/>
    <xf numFmtId="0" fontId="26" fillId="0" borderId="0" xfId="0" applyFont="1" applyAlignment="1">
      <alignment horizontal="left"/>
    </xf>
    <xf numFmtId="0" fontId="20" fillId="0" borderId="0" xfId="0" applyFont="1"/>
    <xf numFmtId="0" fontId="27" fillId="0" borderId="0" xfId="0" applyFont="1"/>
    <xf numFmtId="0" fontId="20" fillId="0" borderId="0" xfId="0" applyFont="1" applyBorder="1"/>
    <xf numFmtId="0" fontId="0" fillId="0" borderId="0" xfId="0" applyBorder="1"/>
    <xf numFmtId="0" fontId="29" fillId="0" borderId="0" xfId="0" applyFont="1" applyBorder="1"/>
    <xf numFmtId="0" fontId="24" fillId="0" borderId="0" xfId="0" applyFont="1" applyBorder="1" applyAlignment="1">
      <alignment horizontal="left"/>
    </xf>
    <xf numFmtId="0" fontId="0" fillId="0" borderId="10" xfId="0" applyBorder="1"/>
    <xf numFmtId="0" fontId="0" fillId="0" borderId="11" xfId="0" applyBorder="1"/>
    <xf numFmtId="0" fontId="25" fillId="0" borderId="0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0" xfId="0" applyBorder="1" applyAlignment="1">
      <alignment horizontal="centerContinuous"/>
    </xf>
    <xf numFmtId="0" fontId="0" fillId="0" borderId="13" xfId="0" applyBorder="1" applyAlignment="1">
      <alignment horizontal="centerContinuous"/>
    </xf>
    <xf numFmtId="0" fontId="0" fillId="0" borderId="11" xfId="0" applyBorder="1" applyAlignment="1" applyProtection="1">
      <alignment horizontal="center"/>
      <protection locked="0"/>
    </xf>
    <xf numFmtId="167" fontId="0" fillId="0" borderId="11" xfId="0" applyNumberFormat="1" applyBorder="1" applyProtection="1">
      <protection locked="0"/>
    </xf>
    <xf numFmtId="0" fontId="0" fillId="0" borderId="11" xfId="0" applyNumberFormat="1" applyBorder="1" applyAlignment="1" applyProtection="1">
      <alignment horizontal="center"/>
      <protection locked="0"/>
    </xf>
    <xf numFmtId="167" fontId="0" fillId="0" borderId="14" xfId="0" applyNumberFormat="1" applyBorder="1" applyProtection="1">
      <protection locked="0"/>
    </xf>
    <xf numFmtId="0" fontId="0" fillId="0" borderId="14" xfId="0" applyNumberFormat="1" applyBorder="1" applyAlignment="1" applyProtection="1">
      <alignment horizontal="center"/>
      <protection locked="0"/>
    </xf>
    <xf numFmtId="0" fontId="0" fillId="0" borderId="14" xfId="0" applyBorder="1" applyAlignment="1" applyProtection="1">
      <alignment horizontal="center"/>
      <protection locked="0"/>
    </xf>
    <xf numFmtId="167" fontId="1" fillId="0" borderId="15" xfId="0" applyNumberFormat="1" applyFont="1" applyBorder="1"/>
    <xf numFmtId="0" fontId="1" fillId="0" borderId="15" xfId="0" applyFont="1" applyBorder="1" applyAlignment="1">
      <alignment horizontal="center"/>
    </xf>
    <xf numFmtId="164" fontId="1" fillId="0" borderId="15" xfId="0" applyNumberFormat="1" applyFont="1" applyBorder="1" applyAlignment="1">
      <alignment horizontal="center"/>
    </xf>
    <xf numFmtId="164" fontId="1" fillId="0" borderId="11" xfId="0" applyNumberFormat="1" applyFont="1" applyBorder="1" applyAlignment="1">
      <alignment horizontal="center"/>
    </xf>
    <xf numFmtId="167" fontId="31" fillId="0" borderId="11" xfId="0" applyNumberFormat="1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/>
    <xf numFmtId="0" fontId="0" fillId="0" borderId="10" xfId="0" applyBorder="1" applyAlignment="1">
      <alignment horizontal="centerContinuous"/>
    </xf>
    <xf numFmtId="0" fontId="20" fillId="0" borderId="0" xfId="0" applyFont="1" applyBorder="1" applyAlignment="1"/>
    <xf numFmtId="0" fontId="25" fillId="0" borderId="0" xfId="0" applyFont="1" applyBorder="1" applyAlignment="1"/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32" fillId="0" borderId="12" xfId="0" applyFont="1" applyBorder="1" applyAlignment="1">
      <alignment horizontal="center" vertical="center" wrapText="1"/>
    </xf>
    <xf numFmtId="0" fontId="33" fillId="0" borderId="11" xfId="0" applyFont="1" applyBorder="1" applyAlignment="1">
      <alignment vertical="center" textRotation="90" wrapText="1"/>
    </xf>
    <xf numFmtId="0" fontId="0" fillId="0" borderId="18" xfId="0" applyBorder="1"/>
    <xf numFmtId="0" fontId="1" fillId="0" borderId="11" xfId="0" applyFont="1" applyBorder="1" applyProtection="1">
      <protection locked="0"/>
    </xf>
    <xf numFmtId="0" fontId="26" fillId="0" borderId="0" xfId="0" applyFont="1"/>
    <xf numFmtId="0" fontId="26" fillId="0" borderId="0" xfId="0" applyFont="1" applyAlignment="1">
      <alignment horizontal="center"/>
    </xf>
    <xf numFmtId="0" fontId="26" fillId="0" borderId="0" xfId="0" applyFont="1" applyBorder="1" applyAlignment="1">
      <alignment horizontal="center"/>
    </xf>
    <xf numFmtId="0" fontId="35" fillId="0" borderId="0" xfId="0" applyFont="1"/>
    <xf numFmtId="0" fontId="26" fillId="0" borderId="0" xfId="0" applyFont="1" applyBorder="1"/>
    <xf numFmtId="0" fontId="26" fillId="0" borderId="19" xfId="0" applyFont="1" applyBorder="1"/>
    <xf numFmtId="0" fontId="26" fillId="0" borderId="20" xfId="0" applyFont="1" applyBorder="1"/>
    <xf numFmtId="0" fontId="26" fillId="0" borderId="21" xfId="0" applyFont="1" applyBorder="1"/>
    <xf numFmtId="0" fontId="33" fillId="0" borderId="22" xfId="0" applyFont="1" applyBorder="1" applyAlignment="1">
      <alignment horizontal="center"/>
    </xf>
    <xf numFmtId="0" fontId="33" fillId="0" borderId="13" xfId="0" applyFont="1" applyBorder="1" applyAlignment="1">
      <alignment horizontal="center"/>
    </xf>
    <xf numFmtId="0" fontId="33" fillId="0" borderId="18" xfId="0" applyFont="1" applyBorder="1" applyAlignment="1">
      <alignment horizontal="center"/>
    </xf>
    <xf numFmtId="0" fontId="33" fillId="0" borderId="23" xfId="0" applyFont="1" applyBorder="1" applyAlignment="1">
      <alignment horizontal="centerContinuous"/>
    </xf>
    <xf numFmtId="0" fontId="33" fillId="0" borderId="13" xfId="0" applyFont="1" applyBorder="1" applyAlignment="1">
      <alignment horizontal="centerContinuous"/>
    </xf>
    <xf numFmtId="0" fontId="33" fillId="0" borderId="23" xfId="0" applyFont="1" applyBorder="1" applyAlignment="1">
      <alignment horizontal="center"/>
    </xf>
    <xf numFmtId="0" fontId="33" fillId="0" borderId="24" xfId="0" applyFont="1" applyBorder="1" applyAlignment="1">
      <alignment horizontal="center"/>
    </xf>
    <xf numFmtId="49" fontId="23" fillId="0" borderId="25" xfId="0" applyNumberFormat="1" applyFont="1" applyBorder="1" applyAlignment="1">
      <alignment horizontal="center" vertical="center"/>
    </xf>
    <xf numFmtId="49" fontId="23" fillId="18" borderId="14" xfId="0" applyNumberFormat="1" applyFont="1" applyFill="1" applyBorder="1" applyAlignment="1">
      <alignment horizontal="center" vertical="center"/>
    </xf>
    <xf numFmtId="49" fontId="23" fillId="0" borderId="14" xfId="0" applyNumberFormat="1" applyFont="1" applyBorder="1" applyAlignment="1">
      <alignment horizontal="center" vertical="center"/>
    </xf>
    <xf numFmtId="49" fontId="23" fillId="0" borderId="26" xfId="0" applyNumberFormat="1" applyFont="1" applyBorder="1" applyAlignment="1">
      <alignment horizontal="center" vertical="center"/>
    </xf>
    <xf numFmtId="49" fontId="23" fillId="0" borderId="0" xfId="0" applyNumberFormat="1" applyFont="1" applyAlignment="1">
      <alignment horizontal="center" vertical="center"/>
    </xf>
    <xf numFmtId="49" fontId="23" fillId="0" borderId="27" xfId="0" applyNumberFormat="1" applyFont="1" applyBorder="1" applyAlignment="1">
      <alignment horizontal="center" vertical="center"/>
    </xf>
    <xf numFmtId="49" fontId="23" fillId="0" borderId="23" xfId="0" applyNumberFormat="1" applyFont="1" applyBorder="1" applyAlignment="1">
      <alignment horizontal="center" vertical="center"/>
    </xf>
    <xf numFmtId="49" fontId="23" fillId="0" borderId="28" xfId="0" applyNumberFormat="1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 textRotation="90" wrapText="1"/>
    </xf>
    <xf numFmtId="0" fontId="20" fillId="0" borderId="15" xfId="0" applyFont="1" applyBorder="1" applyAlignment="1">
      <alignment horizontal="centerContinuous"/>
    </xf>
    <xf numFmtId="0" fontId="20" fillId="0" borderId="0" xfId="0" applyFont="1" applyBorder="1" applyAlignment="1">
      <alignment horizontal="center"/>
    </xf>
    <xf numFmtId="0" fontId="20" fillId="0" borderId="15" xfId="0" applyFont="1" applyFill="1" applyBorder="1" applyAlignment="1">
      <alignment horizontal="centerContinuous"/>
    </xf>
    <xf numFmtId="167" fontId="1" fillId="0" borderId="16" xfId="0" applyNumberFormat="1" applyFont="1" applyBorder="1" applyAlignment="1">
      <alignment horizontal="center"/>
    </xf>
    <xf numFmtId="164" fontId="1" fillId="0" borderId="16" xfId="0" applyNumberFormat="1" applyFont="1" applyBorder="1" applyAlignment="1">
      <alignment horizontal="center"/>
    </xf>
    <xf numFmtId="166" fontId="1" fillId="0" borderId="11" xfId="0" applyNumberFormat="1" applyFont="1" applyBorder="1" applyAlignment="1">
      <alignment horizontal="center"/>
    </xf>
    <xf numFmtId="0" fontId="1" fillId="0" borderId="11" xfId="0" applyFont="1" applyBorder="1" applyAlignment="1">
      <alignment horizontal="right"/>
    </xf>
    <xf numFmtId="167" fontId="31" fillId="0" borderId="16" xfId="0" applyNumberFormat="1" applyFont="1" applyBorder="1" applyAlignment="1">
      <alignment horizontal="center"/>
    </xf>
    <xf numFmtId="167" fontId="31" fillId="0" borderId="15" xfId="0" applyNumberFormat="1" applyFont="1" applyBorder="1" applyAlignment="1">
      <alignment horizontal="center"/>
    </xf>
    <xf numFmtId="0" fontId="31" fillId="0" borderId="15" xfId="0" applyFont="1" applyBorder="1" applyAlignment="1">
      <alignment horizontal="center"/>
    </xf>
    <xf numFmtId="167" fontId="31" fillId="0" borderId="11" xfId="0" applyNumberFormat="1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6" xfId="0" applyFont="1" applyBorder="1" applyAlignment="1">
      <alignment horizontal="right"/>
    </xf>
    <xf numFmtId="0" fontId="1" fillId="0" borderId="15" xfId="0" applyFont="1" applyBorder="1" applyAlignment="1">
      <alignment horizontal="right"/>
    </xf>
    <xf numFmtId="0" fontId="1" fillId="0" borderId="29" xfId="0" applyFont="1" applyBorder="1" applyAlignment="1">
      <alignment horizontal="right"/>
    </xf>
    <xf numFmtId="0" fontId="0" fillId="0" borderId="30" xfId="0" applyBorder="1" applyAlignment="1">
      <alignment horizontal="center" vertical="center"/>
    </xf>
    <xf numFmtId="165" fontId="1" fillId="0" borderId="16" xfId="0" applyNumberFormat="1" applyFont="1" applyBorder="1" applyAlignment="1" applyProtection="1">
      <alignment horizontal="center"/>
      <protection locked="0"/>
    </xf>
    <xf numFmtId="0" fontId="1" fillId="0" borderId="16" xfId="0" applyFont="1" applyBorder="1" applyProtection="1">
      <protection locked="0"/>
    </xf>
    <xf numFmtId="0" fontId="1" fillId="0" borderId="16" xfId="0" applyFont="1" applyBorder="1" applyAlignment="1" applyProtection="1">
      <alignment horizontal="center"/>
      <protection locked="0"/>
    </xf>
    <xf numFmtId="0" fontId="1" fillId="0" borderId="11" xfId="0" applyFont="1" applyBorder="1"/>
    <xf numFmtId="167" fontId="1" fillId="0" borderId="11" xfId="0" applyNumberFormat="1" applyFont="1" applyBorder="1" applyProtection="1">
      <protection locked="0"/>
    </xf>
    <xf numFmtId="1" fontId="1" fillId="0" borderId="11" xfId="0" applyNumberFormat="1" applyFont="1" applyBorder="1" applyAlignment="1">
      <alignment horizontal="center"/>
    </xf>
    <xf numFmtId="167" fontId="1" fillId="0" borderId="14" xfId="0" applyNumberFormat="1" applyFont="1" applyBorder="1" applyProtection="1">
      <protection locked="0"/>
    </xf>
    <xf numFmtId="167" fontId="1" fillId="0" borderId="16" xfId="0" applyNumberFormat="1" applyFont="1" applyBorder="1" applyProtection="1">
      <protection locked="0"/>
    </xf>
    <xf numFmtId="1" fontId="1" fillId="0" borderId="16" xfId="0" applyNumberFormat="1" applyFont="1" applyBorder="1" applyAlignment="1">
      <alignment horizontal="center"/>
    </xf>
    <xf numFmtId="0" fontId="1" fillId="0" borderId="14" xfId="0" applyFont="1" applyBorder="1" applyProtection="1">
      <protection locked="0"/>
    </xf>
    <xf numFmtId="1" fontId="1" fillId="0" borderId="15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6" fillId="0" borderId="11" xfId="0" applyFont="1" applyFill="1" applyBorder="1" applyAlignment="1">
      <alignment vertical="center" textRotation="90" wrapText="1"/>
    </xf>
    <xf numFmtId="0" fontId="33" fillId="0" borderId="11" xfId="0" applyFont="1" applyFill="1" applyBorder="1" applyAlignment="1">
      <alignment vertical="center" textRotation="90" wrapText="1"/>
    </xf>
    <xf numFmtId="0" fontId="1" fillId="0" borderId="16" xfId="0" applyFont="1" applyFill="1" applyBorder="1" applyAlignment="1" applyProtection="1">
      <alignment horizontal="center"/>
      <protection locked="0"/>
    </xf>
    <xf numFmtId="1" fontId="1" fillId="0" borderId="11" xfId="0" applyNumberFormat="1" applyFont="1" applyFill="1" applyBorder="1" applyAlignment="1">
      <alignment horizontal="center"/>
    </xf>
    <xf numFmtId="164" fontId="1" fillId="0" borderId="11" xfId="0" applyNumberFormat="1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1" fontId="1" fillId="0" borderId="16" xfId="0" applyNumberFormat="1" applyFont="1" applyFill="1" applyBorder="1" applyAlignment="1">
      <alignment horizontal="center"/>
    </xf>
    <xf numFmtId="164" fontId="1" fillId="0" borderId="16" xfId="0" applyNumberFormat="1" applyFont="1" applyFill="1" applyBorder="1" applyAlignment="1">
      <alignment horizontal="center"/>
    </xf>
    <xf numFmtId="1" fontId="1" fillId="0" borderId="15" xfId="0" applyNumberFormat="1" applyFont="1" applyFill="1" applyBorder="1" applyAlignment="1">
      <alignment horizontal="center"/>
    </xf>
    <xf numFmtId="164" fontId="1" fillId="0" borderId="15" xfId="0" applyNumberFormat="1" applyFont="1" applyFill="1" applyBorder="1" applyAlignment="1">
      <alignment horizontal="center"/>
    </xf>
    <xf numFmtId="0" fontId="1" fillId="0" borderId="14" xfId="0" applyFont="1" applyFill="1" applyBorder="1" applyAlignment="1" applyProtection="1">
      <alignment wrapText="1"/>
      <protection locked="0"/>
    </xf>
    <xf numFmtId="0" fontId="1" fillId="0" borderId="11" xfId="0" applyFont="1" applyFill="1" applyBorder="1" applyAlignment="1" applyProtection="1">
      <alignment wrapText="1"/>
      <protection locked="0"/>
    </xf>
    <xf numFmtId="0" fontId="1" fillId="0" borderId="16" xfId="0" applyFont="1" applyFill="1" applyBorder="1" applyAlignment="1" applyProtection="1">
      <alignment wrapText="1"/>
      <protection locked="0"/>
    </xf>
    <xf numFmtId="0" fontId="7" fillId="0" borderId="0" xfId="0" applyFont="1"/>
    <xf numFmtId="0" fontId="7" fillId="0" borderId="0" xfId="0" applyFont="1" applyFill="1"/>
    <xf numFmtId="0" fontId="7" fillId="0" borderId="11" xfId="0" applyFont="1" applyBorder="1"/>
    <xf numFmtId="0" fontId="7" fillId="0" borderId="0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164" fontId="7" fillId="0" borderId="11" xfId="0" applyNumberFormat="1" applyFont="1" applyBorder="1" applyAlignment="1" applyProtection="1">
      <alignment horizontal="center"/>
      <protection locked="0"/>
    </xf>
    <xf numFmtId="0" fontId="7" fillId="0" borderId="11" xfId="0" applyFont="1" applyBorder="1" applyAlignment="1" applyProtection="1">
      <alignment horizontal="center"/>
      <protection locked="0"/>
    </xf>
    <xf numFmtId="1" fontId="34" fillId="0" borderId="11" xfId="0" applyNumberFormat="1" applyFont="1" applyBorder="1" applyAlignment="1">
      <alignment horizontal="center"/>
    </xf>
    <xf numFmtId="1" fontId="34" fillId="0" borderId="14" xfId="0" applyNumberFormat="1" applyFont="1" applyBorder="1" applyAlignment="1">
      <alignment horizontal="center"/>
    </xf>
    <xf numFmtId="164" fontId="1" fillId="0" borderId="29" xfId="0" applyNumberFormat="1" applyFont="1" applyBorder="1" applyAlignment="1">
      <alignment horizontal="center"/>
    </xf>
    <xf numFmtId="0" fontId="7" fillId="0" borderId="10" xfId="0" applyFont="1" applyBorder="1"/>
    <xf numFmtId="164" fontId="34" fillId="0" borderId="10" xfId="0" applyNumberFormat="1" applyFont="1" applyBorder="1"/>
    <xf numFmtId="164" fontId="1" fillId="0" borderId="10" xfId="0" applyNumberFormat="1" applyFont="1" applyBorder="1" applyAlignment="1"/>
    <xf numFmtId="0" fontId="7" fillId="0" borderId="10" xfId="0" applyFont="1" applyBorder="1" applyAlignment="1">
      <alignment horizontal="centerContinuous"/>
    </xf>
    <xf numFmtId="0" fontId="7" fillId="0" borderId="0" xfId="0" applyFont="1" applyBorder="1"/>
    <xf numFmtId="0" fontId="7" fillId="0" borderId="0" xfId="0" applyFont="1" applyFill="1" applyBorder="1"/>
    <xf numFmtId="0" fontId="7" fillId="0" borderId="31" xfId="0" applyFont="1" applyFill="1" applyBorder="1" applyAlignment="1">
      <alignment horizontal="centerContinuous"/>
    </xf>
    <xf numFmtId="0" fontId="7" fillId="0" borderId="31" xfId="0" applyFont="1" applyBorder="1" applyAlignment="1">
      <alignment horizontal="centerContinuous"/>
    </xf>
    <xf numFmtId="0" fontId="30" fillId="0" borderId="31" xfId="0" applyFont="1" applyBorder="1" applyAlignment="1">
      <alignment horizontal="centerContinuous"/>
    </xf>
    <xf numFmtId="0" fontId="0" fillId="0" borderId="31" xfId="0" applyBorder="1" applyAlignment="1">
      <alignment horizontal="centerContinuous"/>
    </xf>
    <xf numFmtId="0" fontId="0" fillId="0" borderId="32" xfId="0" applyBorder="1"/>
    <xf numFmtId="0" fontId="7" fillId="0" borderId="32" xfId="0" applyFont="1" applyBorder="1"/>
    <xf numFmtId="0" fontId="7" fillId="0" borderId="32" xfId="0" applyFont="1" applyFill="1" applyBorder="1"/>
    <xf numFmtId="0" fontId="7" fillId="0" borderId="33" xfId="0" applyFont="1" applyBorder="1"/>
    <xf numFmtId="0" fontId="7" fillId="0" borderId="12" xfId="0" applyFont="1" applyBorder="1"/>
    <xf numFmtId="0" fontId="7" fillId="0" borderId="22" xfId="0" applyFont="1" applyBorder="1" applyAlignment="1">
      <alignment horizontal="center"/>
    </xf>
    <xf numFmtId="0" fontId="0" fillId="0" borderId="34" xfId="0" applyBorder="1"/>
    <xf numFmtId="0" fontId="0" fillId="0" borderId="35" xfId="0" applyBorder="1"/>
    <xf numFmtId="0" fontId="0" fillId="0" borderId="33" xfId="0" applyBorder="1" applyAlignment="1">
      <alignment horizontal="center" vertical="center"/>
    </xf>
    <xf numFmtId="0" fontId="1" fillId="0" borderId="0" xfId="0" applyFont="1" applyBorder="1" applyAlignment="1"/>
    <xf numFmtId="0" fontId="7" fillId="0" borderId="10" xfId="0" applyFont="1" applyBorder="1" applyAlignment="1">
      <alignment vertical="center"/>
    </xf>
    <xf numFmtId="0" fontId="7" fillId="0" borderId="13" xfId="0" applyFont="1" applyBorder="1" applyAlignment="1">
      <alignment horizontal="centerContinuous"/>
    </xf>
    <xf numFmtId="0" fontId="7" fillId="0" borderId="13" xfId="0" applyFont="1" applyFill="1" applyBorder="1" applyAlignment="1">
      <alignment horizontal="centerContinuous"/>
    </xf>
    <xf numFmtId="0" fontId="7" fillId="0" borderId="23" xfId="0" applyFont="1" applyBorder="1" applyAlignment="1">
      <alignment horizontal="center"/>
    </xf>
    <xf numFmtId="1" fontId="7" fillId="0" borderId="11" xfId="0" applyNumberFormat="1" applyFont="1" applyBorder="1" applyAlignment="1" applyProtection="1">
      <alignment horizontal="center"/>
      <protection locked="0"/>
    </xf>
    <xf numFmtId="1" fontId="7" fillId="0" borderId="11" xfId="0" applyNumberFormat="1" applyFont="1" applyFill="1" applyBorder="1" applyAlignment="1" applyProtection="1">
      <alignment horizontal="center"/>
      <protection locked="0"/>
    </xf>
    <xf numFmtId="164" fontId="7" fillId="0" borderId="11" xfId="0" applyNumberFormat="1" applyFont="1" applyFill="1" applyBorder="1" applyAlignment="1" applyProtection="1">
      <alignment horizontal="center"/>
      <protection locked="0"/>
    </xf>
    <xf numFmtId="0" fontId="7" fillId="0" borderId="11" xfId="0" applyFont="1" applyFill="1" applyBorder="1" applyAlignment="1" applyProtection="1">
      <alignment horizontal="center"/>
      <protection locked="0"/>
    </xf>
    <xf numFmtId="164" fontId="7" fillId="0" borderId="14" xfId="0" applyNumberFormat="1" applyFont="1" applyBorder="1" applyAlignment="1" applyProtection="1">
      <alignment horizontal="center"/>
      <protection locked="0"/>
    </xf>
    <xf numFmtId="0" fontId="7" fillId="0" borderId="14" xfId="0" applyFont="1" applyBorder="1" applyAlignment="1" applyProtection="1">
      <alignment horizontal="center"/>
      <protection locked="0"/>
    </xf>
    <xf numFmtId="1" fontId="7" fillId="0" borderId="14" xfId="0" applyNumberFormat="1" applyFont="1" applyBorder="1" applyAlignment="1" applyProtection="1">
      <alignment horizontal="center"/>
      <protection locked="0"/>
    </xf>
    <xf numFmtId="1" fontId="7" fillId="0" borderId="14" xfId="0" applyNumberFormat="1" applyFont="1" applyFill="1" applyBorder="1" applyAlignment="1" applyProtection="1">
      <alignment horizontal="center"/>
      <protection locked="0"/>
    </xf>
    <xf numFmtId="164" fontId="7" fillId="0" borderId="14" xfId="0" applyNumberFormat="1" applyFont="1" applyFill="1" applyBorder="1" applyAlignment="1" applyProtection="1">
      <alignment horizontal="center"/>
      <protection locked="0"/>
    </xf>
    <xf numFmtId="0" fontId="7" fillId="0" borderId="14" xfId="0" applyFont="1" applyFill="1" applyBorder="1" applyAlignment="1" applyProtection="1">
      <alignment horizontal="center"/>
      <protection locked="0"/>
    </xf>
    <xf numFmtId="164" fontId="7" fillId="0" borderId="16" xfId="0" applyNumberFormat="1" applyFont="1" applyBorder="1" applyAlignment="1" applyProtection="1">
      <alignment horizontal="center"/>
      <protection locked="0"/>
    </xf>
    <xf numFmtId="0" fontId="7" fillId="0" borderId="16" xfId="0" applyFont="1" applyBorder="1" applyAlignment="1" applyProtection="1">
      <alignment horizontal="center"/>
      <protection locked="0"/>
    </xf>
    <xf numFmtId="1" fontId="7" fillId="0" borderId="16" xfId="0" applyNumberFormat="1" applyFont="1" applyBorder="1" applyAlignment="1" applyProtection="1">
      <alignment horizontal="center"/>
      <protection locked="0"/>
    </xf>
    <xf numFmtId="1" fontId="7" fillId="0" borderId="16" xfId="0" applyNumberFormat="1" applyFont="1" applyFill="1" applyBorder="1" applyAlignment="1" applyProtection="1">
      <alignment horizontal="center"/>
      <protection locked="0"/>
    </xf>
    <xf numFmtId="164" fontId="7" fillId="0" borderId="16" xfId="0" applyNumberFormat="1" applyFont="1" applyFill="1" applyBorder="1" applyAlignment="1" applyProtection="1">
      <alignment horizontal="center"/>
      <protection locked="0"/>
    </xf>
    <xf numFmtId="0" fontId="7" fillId="0" borderId="16" xfId="0" applyFont="1" applyFill="1" applyBorder="1" applyAlignment="1" applyProtection="1">
      <alignment horizontal="center"/>
      <protection locked="0"/>
    </xf>
    <xf numFmtId="0" fontId="0" fillId="0" borderId="0" xfId="0" applyAlignment="1"/>
    <xf numFmtId="0" fontId="0" fillId="0" borderId="11" xfId="0" applyFill="1" applyBorder="1" applyAlignment="1" applyProtection="1">
      <alignment horizontal="center"/>
      <protection locked="0"/>
    </xf>
    <xf numFmtId="0" fontId="0" fillId="0" borderId="14" xfId="0" applyFill="1" applyBorder="1" applyAlignment="1" applyProtection="1">
      <alignment horizontal="center"/>
      <protection locked="0"/>
    </xf>
    <xf numFmtId="0" fontId="1" fillId="0" borderId="11" xfId="0" applyFont="1" applyBorder="1" applyAlignment="1" applyProtection="1">
      <alignment horizontal="right"/>
      <protection locked="0"/>
    </xf>
    <xf numFmtId="0" fontId="7" fillId="0" borderId="0" xfId="0" applyFont="1" applyBorder="1" applyAlignment="1" applyProtection="1">
      <alignment horizontal="center"/>
      <protection locked="0"/>
    </xf>
    <xf numFmtId="166" fontId="1" fillId="0" borderId="0" xfId="0" applyNumberFormat="1" applyFont="1" applyBorder="1" applyAlignment="1"/>
    <xf numFmtId="0" fontId="31" fillId="0" borderId="29" xfId="0" applyFont="1" applyFill="1" applyBorder="1" applyAlignment="1">
      <alignment horizontal="center"/>
    </xf>
    <xf numFmtId="0" fontId="0" fillId="0" borderId="17" xfId="0" applyFont="1" applyFill="1" applyBorder="1" applyAlignment="1">
      <alignment vertical="center"/>
    </xf>
    <xf numFmtId="0" fontId="0" fillId="0" borderId="0" xfId="0" applyFont="1"/>
    <xf numFmtId="0" fontId="1" fillId="0" borderId="36" xfId="0" applyFont="1" applyBorder="1" applyAlignment="1">
      <alignment horizontal="center"/>
    </xf>
    <xf numFmtId="0" fontId="25" fillId="0" borderId="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1" fontId="7" fillId="0" borderId="16" xfId="0" applyNumberFormat="1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164" fontId="7" fillId="0" borderId="11" xfId="0" applyNumberFormat="1" applyFont="1" applyBorder="1" applyAlignment="1">
      <alignment horizontal="center"/>
    </xf>
    <xf numFmtId="1" fontId="7" fillId="0" borderId="11" xfId="0" applyNumberFormat="1" applyFont="1" applyBorder="1" applyAlignment="1">
      <alignment horizontal="center"/>
    </xf>
    <xf numFmtId="1" fontId="7" fillId="0" borderId="11" xfId="0" applyNumberFormat="1" applyFont="1" applyFill="1" applyBorder="1" applyAlignment="1">
      <alignment horizontal="center"/>
    </xf>
    <xf numFmtId="164" fontId="7" fillId="0" borderId="11" xfId="0" applyNumberFormat="1" applyFont="1" applyFill="1" applyBorder="1" applyAlignment="1">
      <alignment horizontal="center"/>
    </xf>
    <xf numFmtId="0" fontId="7" fillId="0" borderId="11" xfId="0" applyNumberFormat="1" applyFont="1" applyBorder="1" applyAlignment="1" applyProtection="1">
      <alignment horizontal="center"/>
      <protection locked="0"/>
    </xf>
    <xf numFmtId="0" fontId="7" fillId="0" borderId="11" xfId="0" applyFont="1" applyFill="1" applyBorder="1" applyAlignment="1">
      <alignment horizontal="center"/>
    </xf>
    <xf numFmtId="0" fontId="7" fillId="0" borderId="14" xfId="0" applyNumberFormat="1" applyFont="1" applyBorder="1" applyAlignment="1" applyProtection="1">
      <alignment horizontal="center"/>
      <protection locked="0"/>
    </xf>
    <xf numFmtId="0" fontId="7" fillId="0" borderId="14" xfId="0" applyFont="1" applyBorder="1" applyAlignment="1">
      <alignment horizontal="center"/>
    </xf>
    <xf numFmtId="164" fontId="7" fillId="0" borderId="14" xfId="0" applyNumberFormat="1" applyFont="1" applyBorder="1" applyAlignment="1">
      <alignment horizontal="center"/>
    </xf>
    <xf numFmtId="1" fontId="7" fillId="0" borderId="14" xfId="0" applyNumberFormat="1" applyFont="1" applyBorder="1" applyAlignment="1">
      <alignment horizontal="center"/>
    </xf>
    <xf numFmtId="1" fontId="7" fillId="0" borderId="14" xfId="0" applyNumberFormat="1" applyFont="1" applyFill="1" applyBorder="1" applyAlignment="1">
      <alignment horizontal="center"/>
    </xf>
    <xf numFmtId="164" fontId="7" fillId="0" borderId="14" xfId="0" applyNumberFormat="1" applyFont="1" applyFill="1" applyBorder="1" applyAlignment="1">
      <alignment horizontal="center"/>
    </xf>
    <xf numFmtId="0" fontId="7" fillId="0" borderId="14" xfId="0" applyFont="1" applyFill="1" applyBorder="1" applyAlignment="1">
      <alignment horizontal="center"/>
    </xf>
    <xf numFmtId="0" fontId="7" fillId="0" borderId="16" xfId="0" applyNumberFormat="1" applyFont="1" applyBorder="1" applyAlignment="1" applyProtection="1">
      <alignment horizontal="center"/>
      <protection locked="0"/>
    </xf>
    <xf numFmtId="164" fontId="7" fillId="0" borderId="16" xfId="0" applyNumberFormat="1" applyFont="1" applyBorder="1" applyAlignment="1">
      <alignment horizontal="center"/>
    </xf>
    <xf numFmtId="1" fontId="7" fillId="0" borderId="16" xfId="0" applyNumberFormat="1" applyFont="1" applyFill="1" applyBorder="1" applyAlignment="1">
      <alignment horizontal="center"/>
    </xf>
    <xf numFmtId="164" fontId="7" fillId="0" borderId="16" xfId="0" applyNumberFormat="1" applyFont="1" applyFill="1" applyBorder="1" applyAlignment="1">
      <alignment horizontal="center"/>
    </xf>
    <xf numFmtId="0" fontId="7" fillId="0" borderId="16" xfId="0" applyFont="1" applyFill="1" applyBorder="1" applyAlignment="1">
      <alignment horizontal="center"/>
    </xf>
    <xf numFmtId="167" fontId="36" fillId="0" borderId="11" xfId="0" applyNumberFormat="1" applyFont="1" applyBorder="1" applyAlignment="1">
      <alignment horizontal="center"/>
    </xf>
    <xf numFmtId="164" fontId="37" fillId="0" borderId="11" xfId="0" applyNumberFormat="1" applyFont="1" applyBorder="1" applyAlignment="1">
      <alignment horizontal="center"/>
    </xf>
    <xf numFmtId="0" fontId="37" fillId="0" borderId="11" xfId="0" applyFont="1" applyBorder="1"/>
    <xf numFmtId="167" fontId="37" fillId="0" borderId="11" xfId="0" applyNumberFormat="1" applyFont="1" applyBorder="1" applyAlignment="1">
      <alignment horizontal="center"/>
    </xf>
    <xf numFmtId="1" fontId="37" fillId="0" borderId="11" xfId="0" applyNumberFormat="1" applyFont="1" applyBorder="1" applyAlignment="1">
      <alignment horizontal="center"/>
    </xf>
    <xf numFmtId="167" fontId="37" fillId="0" borderId="11" xfId="0" applyNumberFormat="1" applyFont="1" applyFill="1" applyBorder="1" applyAlignment="1">
      <alignment horizontal="center"/>
    </xf>
    <xf numFmtId="164" fontId="37" fillId="0" borderId="11" xfId="0" applyNumberFormat="1" applyFont="1" applyFill="1" applyBorder="1" applyAlignment="1">
      <alignment horizontal="center"/>
    </xf>
    <xf numFmtId="49" fontId="36" fillId="0" borderId="11" xfId="0" applyNumberFormat="1" applyFont="1" applyBorder="1" applyAlignment="1">
      <alignment horizontal="center"/>
    </xf>
    <xf numFmtId="0" fontId="36" fillId="0" borderId="16" xfId="0" applyFont="1" applyBorder="1" applyAlignment="1">
      <alignment horizontal="center"/>
    </xf>
    <xf numFmtId="164" fontId="37" fillId="0" borderId="16" xfId="0" applyNumberFormat="1" applyFont="1" applyBorder="1" applyAlignment="1">
      <alignment horizontal="center"/>
    </xf>
    <xf numFmtId="0" fontId="37" fillId="0" borderId="16" xfId="0" applyFont="1" applyBorder="1"/>
    <xf numFmtId="1" fontId="37" fillId="0" borderId="16" xfId="0" applyNumberFormat="1" applyFont="1" applyBorder="1" applyAlignment="1">
      <alignment horizontal="center"/>
    </xf>
    <xf numFmtId="1" fontId="37" fillId="0" borderId="16" xfId="0" applyNumberFormat="1" applyFont="1" applyFill="1" applyBorder="1" applyAlignment="1">
      <alignment horizontal="center"/>
    </xf>
    <xf numFmtId="164" fontId="37" fillId="0" borderId="16" xfId="0" applyNumberFormat="1" applyFont="1" applyFill="1" applyBorder="1" applyAlignment="1">
      <alignment horizontal="center"/>
    </xf>
    <xf numFmtId="0" fontId="31" fillId="0" borderId="37" xfId="0" applyFont="1" applyBorder="1" applyAlignment="1"/>
    <xf numFmtId="0" fontId="31" fillId="0" borderId="36" xfId="0" applyFont="1" applyBorder="1" applyAlignment="1">
      <alignment horizontal="center"/>
    </xf>
    <xf numFmtId="164" fontId="1" fillId="0" borderId="36" xfId="0" applyNumberFormat="1" applyFont="1" applyBorder="1" applyAlignment="1">
      <alignment horizontal="center"/>
    </xf>
    <xf numFmtId="164" fontId="1" fillId="0" borderId="36" xfId="0" applyNumberFormat="1" applyFont="1" applyBorder="1" applyAlignment="1"/>
    <xf numFmtId="0" fontId="7" fillId="0" borderId="14" xfId="0" applyFont="1" applyBorder="1"/>
    <xf numFmtId="0" fontId="31" fillId="0" borderId="31" xfId="0" applyFont="1" applyBorder="1" applyAlignment="1">
      <alignment horizontal="right"/>
    </xf>
    <xf numFmtId="0" fontId="31" fillId="0" borderId="15" xfId="0" applyFont="1" applyFill="1" applyBorder="1" applyAlignment="1">
      <alignment horizontal="center"/>
    </xf>
    <xf numFmtId="0" fontId="31" fillId="0" borderId="29" xfId="0" applyFont="1" applyBorder="1" applyAlignment="1">
      <alignment horizontal="center"/>
    </xf>
    <xf numFmtId="1" fontId="1" fillId="0" borderId="29" xfId="0" applyNumberFormat="1" applyFont="1" applyBorder="1" applyAlignment="1">
      <alignment horizontal="center"/>
    </xf>
    <xf numFmtId="0" fontId="1" fillId="0" borderId="38" xfId="0" applyFont="1" applyBorder="1" applyAlignment="1">
      <alignment horizontal="center"/>
    </xf>
    <xf numFmtId="0" fontId="7" fillId="0" borderId="15" xfId="0" applyFont="1" applyBorder="1"/>
    <xf numFmtId="0" fontId="26" fillId="0" borderId="0" xfId="0" applyFont="1" applyAlignment="1">
      <alignment horizontal="left" wrapText="1"/>
    </xf>
    <xf numFmtId="0" fontId="26" fillId="0" borderId="0" xfId="0" applyFont="1" applyAlignment="1">
      <alignment horizontal="left"/>
    </xf>
    <xf numFmtId="0" fontId="20" fillId="0" borderId="41" xfId="0" applyFont="1" applyBorder="1" applyAlignment="1">
      <alignment horizontal="center" vertical="center" wrapText="1"/>
    </xf>
    <xf numFmtId="0" fontId="20" fillId="0" borderId="42" xfId="0" applyFont="1" applyBorder="1" applyAlignment="1">
      <alignment horizontal="center" vertical="center" wrapText="1"/>
    </xf>
    <xf numFmtId="0" fontId="20" fillId="0" borderId="43" xfId="0" applyFont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 wrapText="1"/>
    </xf>
    <xf numFmtId="0" fontId="20" fillId="0" borderId="27" xfId="0" applyFont="1" applyBorder="1" applyAlignment="1">
      <alignment horizontal="center" vertical="center" wrapText="1"/>
    </xf>
    <xf numFmtId="0" fontId="20" fillId="0" borderId="23" xfId="0" applyFont="1" applyBorder="1" applyAlignment="1">
      <alignment horizontal="center" vertical="center" wrapText="1"/>
    </xf>
    <xf numFmtId="0" fontId="20" fillId="0" borderId="42" xfId="0" applyFont="1" applyBorder="1" applyAlignment="1">
      <alignment horizontal="center" vertical="center"/>
    </xf>
    <xf numFmtId="0" fontId="20" fillId="0" borderId="39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20" fillId="0" borderId="40" xfId="0" applyFont="1" applyBorder="1" applyAlignment="1">
      <alignment horizontal="center" vertical="center"/>
    </xf>
    <xf numFmtId="0" fontId="20" fillId="0" borderId="23" xfId="0" applyFont="1" applyBorder="1" applyAlignment="1">
      <alignment horizontal="center" vertical="center"/>
    </xf>
    <xf numFmtId="0" fontId="20" fillId="0" borderId="28" xfId="0" applyFont="1" applyBorder="1" applyAlignment="1">
      <alignment horizontal="center" vertical="center"/>
    </xf>
    <xf numFmtId="0" fontId="20" fillId="0" borderId="39" xfId="0" applyFont="1" applyBorder="1" applyAlignment="1">
      <alignment horizontal="center" vertical="center" wrapText="1"/>
    </xf>
    <xf numFmtId="0" fontId="20" fillId="0" borderId="40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20" fillId="0" borderId="44" xfId="0" applyFont="1" applyBorder="1" applyAlignment="1">
      <alignment horizontal="center" vertical="center" wrapText="1"/>
    </xf>
    <xf numFmtId="0" fontId="20" fillId="0" borderId="0" xfId="0" applyFont="1" applyAlignment="1">
      <alignment horizontal="center"/>
    </xf>
    <xf numFmtId="0" fontId="20" fillId="0" borderId="45" xfId="0" applyFont="1" applyBorder="1" applyAlignment="1">
      <alignment horizontal="center" vertical="center" textRotation="90"/>
    </xf>
    <xf numFmtId="0" fontId="20" fillId="0" borderId="46" xfId="0" applyFont="1" applyBorder="1" applyAlignment="1">
      <alignment horizontal="center" vertical="center" textRotation="90"/>
    </xf>
    <xf numFmtId="0" fontId="20" fillId="0" borderId="47" xfId="0" applyFont="1" applyBorder="1" applyAlignment="1">
      <alignment horizontal="center" vertical="center" textRotation="90"/>
    </xf>
    <xf numFmtId="0" fontId="20" fillId="0" borderId="48" xfId="0" applyFont="1" applyBorder="1" applyAlignment="1">
      <alignment horizontal="center" vertical="center" textRotation="90"/>
    </xf>
    <xf numFmtId="0" fontId="20" fillId="0" borderId="49" xfId="0" applyFont="1" applyBorder="1" applyAlignment="1">
      <alignment horizontal="center" vertical="center" textRotation="90"/>
    </xf>
    <xf numFmtId="0" fontId="20" fillId="0" borderId="50" xfId="0" applyFont="1" applyBorder="1" applyAlignment="1">
      <alignment horizontal="center" vertical="center" textRotation="90"/>
    </xf>
    <xf numFmtId="0" fontId="20" fillId="0" borderId="51" xfId="0" applyFont="1" applyBorder="1" applyAlignment="1">
      <alignment horizontal="center" vertical="center" textRotation="90"/>
    </xf>
    <xf numFmtId="0" fontId="20" fillId="0" borderId="52" xfId="0" applyFont="1" applyBorder="1" applyAlignment="1">
      <alignment horizontal="center" vertical="center" textRotation="90"/>
    </xf>
    <xf numFmtId="0" fontId="20" fillId="0" borderId="53" xfId="0" applyFont="1" applyBorder="1" applyAlignment="1">
      <alignment horizontal="center" vertical="center" textRotation="90"/>
    </xf>
    <xf numFmtId="0" fontId="33" fillId="0" borderId="54" xfId="0" applyFont="1" applyBorder="1" applyAlignment="1">
      <alignment horizontal="center" vertical="center" wrapText="1"/>
    </xf>
    <xf numFmtId="0" fontId="33" fillId="0" borderId="55" xfId="0" applyFont="1" applyBorder="1" applyAlignment="1">
      <alignment horizontal="center" vertical="center" wrapText="1"/>
    </xf>
    <xf numFmtId="0" fontId="20" fillId="0" borderId="51" xfId="0" applyFont="1" applyBorder="1" applyAlignment="1">
      <alignment horizontal="center" vertical="center" wrapText="1"/>
    </xf>
    <xf numFmtId="0" fontId="20" fillId="0" borderId="52" xfId="0" applyFont="1" applyBorder="1" applyAlignment="1">
      <alignment horizontal="center" vertical="center" wrapText="1"/>
    </xf>
    <xf numFmtId="0" fontId="20" fillId="0" borderId="53" xfId="0" applyFont="1" applyBorder="1" applyAlignment="1">
      <alignment horizontal="center" vertical="center" wrapText="1"/>
    </xf>
    <xf numFmtId="0" fontId="26" fillId="0" borderId="0" xfId="0" applyFont="1" applyAlignment="1">
      <alignment horizontal="center"/>
    </xf>
    <xf numFmtId="0" fontId="20" fillId="0" borderId="51" xfId="0" applyFont="1" applyBorder="1" applyAlignment="1">
      <alignment horizontal="center" vertical="center" textRotation="90" wrapText="1"/>
    </xf>
    <xf numFmtId="0" fontId="20" fillId="0" borderId="52" xfId="0" applyFont="1" applyBorder="1" applyAlignment="1">
      <alignment horizontal="center" vertical="center" textRotation="90" wrapText="1"/>
    </xf>
    <xf numFmtId="0" fontId="20" fillId="0" borderId="53" xfId="0" applyFont="1" applyBorder="1" applyAlignment="1">
      <alignment horizontal="center" vertical="center" textRotation="90" wrapText="1"/>
    </xf>
    <xf numFmtId="0" fontId="20" fillId="0" borderId="56" xfId="0" applyFont="1" applyBorder="1" applyAlignment="1">
      <alignment horizontal="center" vertical="center" wrapText="1"/>
    </xf>
    <xf numFmtId="0" fontId="20" fillId="0" borderId="32" xfId="0" applyFont="1" applyBorder="1" applyAlignment="1">
      <alignment horizontal="center" vertical="center" wrapText="1"/>
    </xf>
    <xf numFmtId="0" fontId="20" fillId="0" borderId="46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0" fillId="0" borderId="48" xfId="0" applyFont="1" applyBorder="1" applyAlignment="1">
      <alignment horizontal="center" vertical="center" wrapText="1"/>
    </xf>
    <xf numFmtId="0" fontId="20" fillId="0" borderId="31" xfId="0" applyFont="1" applyBorder="1" applyAlignment="1">
      <alignment horizontal="center" vertical="center" wrapText="1"/>
    </xf>
    <xf numFmtId="0" fontId="20" fillId="0" borderId="50" xfId="0" applyFont="1" applyBorder="1" applyAlignment="1">
      <alignment horizontal="center" vertical="center" wrapText="1"/>
    </xf>
    <xf numFmtId="0" fontId="20" fillId="0" borderId="0" xfId="0" applyFont="1" applyAlignment="1">
      <alignment horizontal="center" wrapText="1"/>
    </xf>
    <xf numFmtId="0" fontId="25" fillId="0" borderId="0" xfId="0" applyFont="1" applyAlignment="1">
      <alignment horizontal="center"/>
    </xf>
    <xf numFmtId="0" fontId="20" fillId="0" borderId="34" xfId="0" applyFont="1" applyBorder="1" applyAlignment="1">
      <alignment horizontal="center" vertical="center" wrapText="1"/>
    </xf>
    <xf numFmtId="0" fontId="20" fillId="0" borderId="33" xfId="0" applyFont="1" applyBorder="1" applyAlignment="1">
      <alignment horizontal="center" vertical="center" wrapText="1"/>
    </xf>
    <xf numFmtId="0" fontId="20" fillId="0" borderId="35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20" fillId="0" borderId="45" xfId="0" applyFont="1" applyBorder="1" applyAlignment="1">
      <alignment horizontal="center" vertical="center" textRotation="90" wrapText="1"/>
    </xf>
    <xf numFmtId="0" fontId="20" fillId="0" borderId="46" xfId="0" applyFont="1" applyBorder="1" applyAlignment="1">
      <alignment horizontal="center" vertical="center" textRotation="90" wrapText="1"/>
    </xf>
    <xf numFmtId="0" fontId="20" fillId="0" borderId="47" xfId="0" applyFont="1" applyBorder="1" applyAlignment="1">
      <alignment horizontal="center" vertical="center" textRotation="90" wrapText="1"/>
    </xf>
    <xf numFmtId="0" fontId="20" fillId="0" borderId="48" xfId="0" applyFont="1" applyBorder="1" applyAlignment="1">
      <alignment horizontal="center" vertical="center" textRotation="90" wrapText="1"/>
    </xf>
    <xf numFmtId="0" fontId="20" fillId="0" borderId="49" xfId="0" applyFont="1" applyBorder="1" applyAlignment="1">
      <alignment horizontal="center" vertical="center" textRotation="90" wrapText="1"/>
    </xf>
    <xf numFmtId="0" fontId="20" fillId="0" borderId="50" xfId="0" applyFont="1" applyBorder="1" applyAlignment="1">
      <alignment horizontal="center" vertical="center" textRotation="90" wrapText="1"/>
    </xf>
    <xf numFmtId="1" fontId="20" fillId="0" borderId="16" xfId="0" applyNumberFormat="1" applyFont="1" applyBorder="1" applyAlignment="1">
      <alignment horizontal="center"/>
    </xf>
    <xf numFmtId="0" fontId="20" fillId="0" borderId="14" xfId="0" applyFont="1" applyBorder="1" applyAlignment="1" applyProtection="1">
      <alignment horizontal="center" vertical="center" wrapText="1"/>
      <protection locked="0"/>
    </xf>
    <xf numFmtId="0" fontId="20" fillId="0" borderId="23" xfId="0" applyFont="1" applyBorder="1" applyAlignment="1" applyProtection="1">
      <alignment horizontal="center" vertical="center" wrapText="1"/>
      <protection locked="0"/>
    </xf>
    <xf numFmtId="0" fontId="25" fillId="0" borderId="25" xfId="0" applyFont="1" applyBorder="1" applyAlignment="1" applyProtection="1">
      <alignment horizontal="center" vertical="center" wrapText="1"/>
      <protection locked="0"/>
    </xf>
    <xf numFmtId="0" fontId="25" fillId="0" borderId="14" xfId="0" applyFont="1" applyBorder="1" applyAlignment="1" applyProtection="1">
      <alignment horizontal="center" vertical="center" wrapText="1"/>
      <protection locked="0"/>
    </xf>
    <xf numFmtId="0" fontId="25" fillId="0" borderId="27" xfId="0" applyFont="1" applyBorder="1" applyAlignment="1" applyProtection="1">
      <alignment horizontal="center" vertical="center" wrapText="1"/>
      <protection locked="0"/>
    </xf>
    <xf numFmtId="0" fontId="25" fillId="0" borderId="23" xfId="0" applyFont="1" applyBorder="1" applyAlignment="1" applyProtection="1">
      <alignment horizontal="center" vertical="center" wrapText="1"/>
      <protection locked="0"/>
    </xf>
    <xf numFmtId="49" fontId="20" fillId="0" borderId="14" xfId="0" applyNumberFormat="1" applyFont="1" applyBorder="1" applyAlignment="1">
      <alignment horizontal="center" vertical="center"/>
    </xf>
    <xf numFmtId="49" fontId="20" fillId="0" borderId="26" xfId="0" applyNumberFormat="1" applyFont="1" applyBorder="1" applyAlignment="1">
      <alignment horizontal="center" vertical="center"/>
    </xf>
    <xf numFmtId="49" fontId="20" fillId="0" borderId="23" xfId="0" applyNumberFormat="1" applyFont="1" applyBorder="1" applyAlignment="1">
      <alignment horizontal="center" vertical="center"/>
    </xf>
    <xf numFmtId="49" fontId="20" fillId="0" borderId="28" xfId="0" applyNumberFormat="1" applyFont="1" applyBorder="1" applyAlignment="1">
      <alignment horizontal="center" vertical="center"/>
    </xf>
    <xf numFmtId="1" fontId="20" fillId="0" borderId="11" xfId="0" applyNumberFormat="1" applyFont="1" applyBorder="1" applyAlignment="1">
      <alignment horizontal="center"/>
    </xf>
    <xf numFmtId="1" fontId="20" fillId="0" borderId="17" xfId="0" applyNumberFormat="1" applyFont="1" applyBorder="1" applyAlignment="1">
      <alignment horizontal="center"/>
    </xf>
    <xf numFmtId="0" fontId="25" fillId="0" borderId="45" xfId="0" applyFont="1" applyBorder="1" applyAlignment="1">
      <alignment horizontal="center" vertical="center" wrapText="1"/>
    </xf>
    <xf numFmtId="0" fontId="25" fillId="0" borderId="32" xfId="0" applyFont="1" applyBorder="1" applyAlignment="1">
      <alignment horizontal="center" vertical="center" wrapText="1"/>
    </xf>
    <xf numFmtId="0" fontId="25" fillId="0" borderId="47" xfId="0" applyFont="1" applyBorder="1" applyAlignment="1">
      <alignment horizontal="center" vertical="center" wrapText="1"/>
    </xf>
    <xf numFmtId="0" fontId="25" fillId="0" borderId="0" xfId="0" applyFont="1" applyBorder="1" applyAlignment="1">
      <alignment horizontal="center" vertical="center" wrapText="1"/>
    </xf>
    <xf numFmtId="0" fontId="25" fillId="0" borderId="49" xfId="0" applyFont="1" applyBorder="1" applyAlignment="1">
      <alignment horizontal="center" vertical="center" wrapText="1"/>
    </xf>
    <xf numFmtId="0" fontId="25" fillId="0" borderId="31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20" fillId="0" borderId="22" xfId="0" applyFont="1" applyBorder="1" applyAlignment="1">
      <alignment horizontal="center" vertical="center" wrapText="1"/>
    </xf>
    <xf numFmtId="1" fontId="20" fillId="0" borderId="15" xfId="0" applyNumberFormat="1" applyFont="1" applyBorder="1" applyAlignment="1">
      <alignment horizontal="center"/>
    </xf>
    <xf numFmtId="1" fontId="20" fillId="0" borderId="60" xfId="0" applyNumberFormat="1" applyFont="1" applyBorder="1" applyAlignment="1">
      <alignment horizontal="center"/>
    </xf>
    <xf numFmtId="1" fontId="20" fillId="0" borderId="61" xfId="0" applyNumberFormat="1" applyFont="1" applyBorder="1" applyAlignment="1">
      <alignment horizontal="center"/>
    </xf>
    <xf numFmtId="1" fontId="20" fillId="0" borderId="19" xfId="0" applyNumberFormat="1" applyFont="1" applyBorder="1" applyAlignment="1">
      <alignment horizontal="center"/>
    </xf>
    <xf numFmtId="1" fontId="20" fillId="0" borderId="62" xfId="0" applyNumberFormat="1" applyFont="1" applyBorder="1" applyAlignment="1">
      <alignment horizontal="center"/>
    </xf>
    <xf numFmtId="1" fontId="20" fillId="0" borderId="63" xfId="0" applyNumberFormat="1" applyFont="1" applyBorder="1" applyAlignment="1">
      <alignment horizontal="center"/>
    </xf>
    <xf numFmtId="1" fontId="20" fillId="0" borderId="64" xfId="0" applyNumberFormat="1" applyFont="1" applyBorder="1" applyAlignment="1">
      <alignment horizontal="center"/>
    </xf>
    <xf numFmtId="1" fontId="20" fillId="0" borderId="57" xfId="0" applyNumberFormat="1" applyFont="1" applyBorder="1" applyAlignment="1">
      <alignment horizontal="center"/>
    </xf>
    <xf numFmtId="1" fontId="20" fillId="0" borderId="65" xfId="0" applyNumberFormat="1" applyFont="1" applyBorder="1" applyAlignment="1">
      <alignment horizontal="center"/>
    </xf>
    <xf numFmtId="1" fontId="20" fillId="0" borderId="59" xfId="0" applyNumberFormat="1" applyFont="1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65" xfId="0" applyBorder="1" applyAlignment="1">
      <alignment horizontal="center"/>
    </xf>
    <xf numFmtId="1" fontId="7" fillId="0" borderId="17" xfId="0" applyNumberFormat="1" applyFont="1" applyFill="1" applyBorder="1" applyAlignment="1">
      <alignment horizontal="center"/>
    </xf>
    <xf numFmtId="1" fontId="7" fillId="0" borderId="65" xfId="0" applyNumberFormat="1" applyFont="1" applyFill="1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30" xfId="0" applyBorder="1" applyAlignment="1">
      <alignment horizontal="center"/>
    </xf>
    <xf numFmtId="166" fontId="1" fillId="0" borderId="17" xfId="0" applyNumberFormat="1" applyFont="1" applyBorder="1" applyAlignment="1">
      <alignment horizontal="center"/>
    </xf>
    <xf numFmtId="166" fontId="1" fillId="0" borderId="10" xfId="0" applyNumberFormat="1" applyFont="1" applyBorder="1" applyAlignment="1">
      <alignment horizontal="center"/>
    </xf>
    <xf numFmtId="166" fontId="1" fillId="0" borderId="65" xfId="0" applyNumberFormat="1" applyFont="1" applyBorder="1" applyAlignment="1">
      <alignment horizontal="center"/>
    </xf>
    <xf numFmtId="0" fontId="1" fillId="0" borderId="37" xfId="0" applyFont="1" applyBorder="1" applyAlignment="1">
      <alignment horizontal="center"/>
    </xf>
    <xf numFmtId="0" fontId="1" fillId="0" borderId="36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167" fontId="31" fillId="0" borderId="66" xfId="0" applyNumberFormat="1" applyFont="1" applyBorder="1" applyAlignment="1">
      <alignment horizontal="center"/>
    </xf>
    <xf numFmtId="167" fontId="31" fillId="0" borderId="14" xfId="0" applyNumberFormat="1" applyFont="1" applyBorder="1" applyAlignment="1">
      <alignment horizontal="center"/>
    </xf>
    <xf numFmtId="49" fontId="1" fillId="0" borderId="37" xfId="0" applyNumberFormat="1" applyFont="1" applyFill="1" applyBorder="1" applyAlignment="1">
      <alignment horizontal="center"/>
    </xf>
    <xf numFmtId="49" fontId="1" fillId="0" borderId="30" xfId="0" applyNumberFormat="1" applyFont="1" applyFill="1" applyBorder="1" applyAlignment="1">
      <alignment horizontal="center"/>
    </xf>
    <xf numFmtId="1" fontId="1" fillId="0" borderId="37" xfId="0" applyNumberFormat="1" applyFont="1" applyFill="1" applyBorder="1" applyAlignment="1">
      <alignment horizontal="center"/>
    </xf>
    <xf numFmtId="1" fontId="1" fillId="0" borderId="30" xfId="0" applyNumberFormat="1" applyFont="1" applyFill="1" applyBorder="1" applyAlignment="1">
      <alignment horizontal="center"/>
    </xf>
    <xf numFmtId="49" fontId="1" fillId="0" borderId="17" xfId="0" applyNumberFormat="1" applyFont="1" applyFill="1" applyBorder="1" applyAlignment="1">
      <alignment horizontal="center"/>
    </xf>
    <xf numFmtId="49" fontId="1" fillId="0" borderId="65" xfId="0" applyNumberFormat="1" applyFont="1" applyFill="1" applyBorder="1" applyAlignment="1">
      <alignment horizontal="center"/>
    </xf>
    <xf numFmtId="0" fontId="7" fillId="0" borderId="17" xfId="0" applyFont="1" applyFill="1" applyBorder="1" applyAlignment="1">
      <alignment horizontal="center" vertical="center"/>
    </xf>
    <xf numFmtId="0" fontId="7" fillId="0" borderId="65" xfId="0" applyFont="1" applyFill="1" applyBorder="1" applyAlignment="1">
      <alignment horizontal="center" vertical="center"/>
    </xf>
    <xf numFmtId="0" fontId="23" fillId="0" borderId="66" xfId="0" applyFont="1" applyBorder="1" applyAlignment="1">
      <alignment horizontal="center" vertical="center" textRotation="90"/>
    </xf>
    <xf numFmtId="0" fontId="23" fillId="0" borderId="14" xfId="0" applyFont="1" applyBorder="1" applyAlignment="1">
      <alignment horizontal="center" vertical="center" textRotation="90"/>
    </xf>
    <xf numFmtId="0" fontId="26" fillId="0" borderId="37" xfId="0" applyFont="1" applyBorder="1" applyAlignment="1">
      <alignment horizontal="center" vertical="center" wrapText="1"/>
    </xf>
    <xf numFmtId="0" fontId="26" fillId="0" borderId="36" xfId="0" applyFont="1" applyBorder="1" applyAlignment="1">
      <alignment horizontal="center" vertical="center" wrapText="1"/>
    </xf>
    <xf numFmtId="0" fontId="26" fillId="0" borderId="30" xfId="0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 textRotation="90"/>
    </xf>
    <xf numFmtId="0" fontId="0" fillId="0" borderId="66" xfId="0" applyBorder="1" applyAlignment="1">
      <alignment horizontal="center" vertical="center" textRotation="90"/>
    </xf>
    <xf numFmtId="0" fontId="0" fillId="0" borderId="14" xfId="0" applyBorder="1" applyAlignment="1">
      <alignment horizontal="center" vertical="center" textRotation="90"/>
    </xf>
    <xf numFmtId="0" fontId="0" fillId="0" borderId="66" xfId="0" applyBorder="1" applyAlignment="1">
      <alignment vertical="center"/>
    </xf>
    <xf numFmtId="0" fontId="0" fillId="0" borderId="14" xfId="0" applyBorder="1" applyAlignment="1">
      <alignment vertical="center"/>
    </xf>
    <xf numFmtId="0" fontId="7" fillId="0" borderId="16" xfId="0" applyFont="1" applyBorder="1" applyAlignment="1">
      <alignment horizontal="center" vertical="center" textRotation="90" wrapText="1"/>
    </xf>
    <xf numFmtId="0" fontId="7" fillId="0" borderId="66" xfId="0" applyFont="1" applyBorder="1" applyAlignment="1">
      <alignment horizontal="center" vertical="center" textRotation="90" wrapText="1"/>
    </xf>
    <xf numFmtId="0" fontId="7" fillId="0" borderId="14" xfId="0" applyFont="1" applyBorder="1" applyAlignment="1">
      <alignment horizontal="center" vertical="center" textRotation="90" wrapText="1"/>
    </xf>
    <xf numFmtId="0" fontId="7" fillId="0" borderId="57" xfId="0" applyFont="1" applyBorder="1" applyAlignment="1">
      <alignment horizontal="center" vertical="center" textRotation="90" wrapText="1"/>
    </xf>
    <xf numFmtId="0" fontId="7" fillId="0" borderId="35" xfId="0" applyFont="1" applyBorder="1" applyAlignment="1">
      <alignment horizontal="center" vertical="center" textRotation="90" wrapText="1"/>
    </xf>
    <xf numFmtId="0" fontId="7" fillId="0" borderId="37" xfId="0" applyFont="1" applyBorder="1" applyAlignment="1">
      <alignment horizontal="center" vertical="center" textRotation="90" wrapText="1"/>
    </xf>
    <xf numFmtId="0" fontId="7" fillId="0" borderId="17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65" xfId="0" applyFont="1" applyBorder="1" applyAlignment="1">
      <alignment horizontal="center" vertical="center"/>
    </xf>
    <xf numFmtId="0" fontId="7" fillId="0" borderId="37" xfId="0" applyFont="1" applyFill="1" applyBorder="1" applyAlignment="1">
      <alignment horizontal="center" vertical="center"/>
    </xf>
    <xf numFmtId="0" fontId="7" fillId="0" borderId="30" xfId="0" applyFont="1" applyFill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/>
    </xf>
    <xf numFmtId="0" fontId="1" fillId="0" borderId="32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49" fontId="7" fillId="0" borderId="17" xfId="0" applyNumberFormat="1" applyFont="1" applyFill="1" applyBorder="1" applyAlignment="1">
      <alignment horizontal="center"/>
    </xf>
    <xf numFmtId="49" fontId="7" fillId="0" borderId="65" xfId="0" applyNumberFormat="1" applyFont="1" applyFill="1" applyBorder="1" applyAlignment="1">
      <alignment horizontal="center"/>
    </xf>
    <xf numFmtId="0" fontId="7" fillId="0" borderId="32" xfId="0" applyFont="1" applyBorder="1" applyAlignment="1">
      <alignment horizontal="center"/>
    </xf>
    <xf numFmtId="0" fontId="0" fillId="0" borderId="67" xfId="0" applyBorder="1" applyAlignment="1">
      <alignment horizontal="center" vertical="center" textRotation="90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7" fillId="0" borderId="67" xfId="0" applyFont="1" applyBorder="1" applyAlignment="1">
      <alignment horizontal="center" vertical="center" textRotation="90" wrapText="1"/>
    </xf>
    <xf numFmtId="0" fontId="7" fillId="0" borderId="19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62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 textRotation="90"/>
    </xf>
    <xf numFmtId="0" fontId="7" fillId="0" borderId="16" xfId="0" applyFont="1" applyBorder="1" applyAlignment="1">
      <alignment horizontal="center" vertical="center" textRotation="90"/>
    </xf>
    <xf numFmtId="0" fontId="0" fillId="0" borderId="57" xfId="0" applyFont="1" applyFill="1" applyBorder="1" applyAlignment="1">
      <alignment horizontal="center" vertical="center"/>
    </xf>
    <xf numFmtId="0" fontId="7" fillId="0" borderId="58" xfId="0" applyFont="1" applyFill="1" applyBorder="1" applyAlignment="1">
      <alignment horizontal="center" vertical="center"/>
    </xf>
    <xf numFmtId="0" fontId="7" fillId="0" borderId="59" xfId="0" applyFont="1" applyFill="1" applyBorder="1" applyAlignment="1">
      <alignment horizontal="center" vertical="center"/>
    </xf>
    <xf numFmtId="0" fontId="0" fillId="0" borderId="11" xfId="0" applyFont="1" applyBorder="1" applyAlignment="1">
      <alignment horizontal="center"/>
    </xf>
  </cellXfs>
  <cellStyles count="42">
    <cellStyle name="20% — акцент1" xfId="1" builtinId="30" customBuiltin="1"/>
    <cellStyle name="20% — акцент2" xfId="2" builtinId="34" customBuiltin="1"/>
    <cellStyle name="20% — акцент3" xfId="3" builtinId="38" customBuiltin="1"/>
    <cellStyle name="20% — акцент4" xfId="4" builtinId="42" customBuiltin="1"/>
    <cellStyle name="20% — акцент5" xfId="5" builtinId="46" customBuiltin="1"/>
    <cellStyle name="20% — акцент6" xfId="6" builtinId="50" customBuiltin="1"/>
    <cellStyle name="40% — акцент1" xfId="7" builtinId="31" customBuiltin="1"/>
    <cellStyle name="40% — акцент2" xfId="8" builtinId="35" customBuiltin="1"/>
    <cellStyle name="40% — акцент3" xfId="9" builtinId="39" customBuiltin="1"/>
    <cellStyle name="40% — акцент4" xfId="10" builtinId="43" customBuiltin="1"/>
    <cellStyle name="40% — акцент5" xfId="11" builtinId="47" customBuiltin="1"/>
    <cellStyle name="40% — акцент6" xfId="12" builtinId="51" customBuiltin="1"/>
    <cellStyle name="60% — акцент1" xfId="13" builtinId="32" customBuiltin="1"/>
    <cellStyle name="60% — акцент2" xfId="14" builtinId="36" customBuiltin="1"/>
    <cellStyle name="60% — акцент3" xfId="15" builtinId="40" customBuiltin="1"/>
    <cellStyle name="60% — акцент4" xfId="16" builtinId="44" customBuiltin="1"/>
    <cellStyle name="60% — акцент5" xfId="17" builtinId="48" customBuiltin="1"/>
    <cellStyle name="60% —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38</xdr:col>
      <xdr:colOff>95250</xdr:colOff>
      <xdr:row>1</xdr:row>
      <xdr:rowOff>19050</xdr:rowOff>
    </xdr:from>
    <xdr:to>
      <xdr:col>51</xdr:col>
      <xdr:colOff>219075</xdr:colOff>
      <xdr:row>10</xdr:row>
      <xdr:rowOff>133350</xdr:rowOff>
    </xdr:to>
    <xdr:sp macro="" textlink="">
      <xdr:nvSpPr>
        <xdr:cNvPr id="1025" name="Text Box 2"/>
        <xdr:cNvSpPr txBox="1">
          <a:spLocks noChangeArrowheads="1"/>
        </xdr:cNvSpPr>
      </xdr:nvSpPr>
      <xdr:spPr bwMode="auto">
        <a:xfrm>
          <a:off x="9448800" y="314325"/>
          <a:ext cx="3162300" cy="2447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ru-RU" sz="12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Форма № Н-3.01</a:t>
          </a: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ru-RU" sz="8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ru-RU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Кваліфікація </a:t>
          </a:r>
          <a:r>
            <a:rPr lang="ru-RU" sz="1200" b="0" i="0" u="sng" strike="noStrike" baseline="0">
              <a:solidFill>
                <a:srgbClr val="000000"/>
              </a:solidFill>
              <a:latin typeface="Times New Roman"/>
              <a:cs typeface="Times New Roman"/>
            </a:rPr>
            <a:t>_викладач фізичного виховання, менеджер спорту</a:t>
          </a:r>
          <a:r>
            <a:rPr lang="ru-RU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______</a:t>
          </a: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r>
            <a:rPr lang="ru-RU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Строк  навчання _</a:t>
          </a:r>
          <a:r>
            <a:rPr lang="ru-RU" sz="1200" b="0" i="0" u="sng" strike="noStrike" baseline="0">
              <a:solidFill>
                <a:srgbClr val="000000"/>
              </a:solidFill>
              <a:latin typeface="Times New Roman"/>
              <a:cs typeface="Times New Roman"/>
            </a:rPr>
            <a:t>1,5 роки</a:t>
          </a:r>
          <a:r>
            <a:rPr lang="ru-RU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____</a:t>
          </a:r>
        </a:p>
        <a:p>
          <a:pPr algn="l" rtl="0">
            <a:defRPr sz="1000"/>
          </a:pPr>
          <a:r>
            <a:rPr lang="ru-RU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                                    </a:t>
          </a:r>
          <a:r>
            <a:rPr lang="ru-RU" sz="8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  <a:p>
          <a:pPr algn="l" rtl="0">
            <a:defRPr sz="1000"/>
          </a:pPr>
          <a:r>
            <a:rPr lang="ru-RU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на основі </a:t>
          </a:r>
          <a:r>
            <a:rPr lang="ru-RU" sz="1200" b="0" i="0" u="sng" strike="noStrike" baseline="0">
              <a:solidFill>
                <a:srgbClr val="000000"/>
              </a:solidFill>
              <a:latin typeface="Times New Roman"/>
              <a:cs typeface="Times New Roman"/>
            </a:rPr>
            <a:t>підготовки бакалавра</a:t>
          </a:r>
          <a:r>
            <a:rPr lang="ru-RU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  <a:r>
            <a:rPr lang="ru-RU" sz="9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               </a:t>
          </a:r>
          <a:r>
            <a:rPr lang="ru-RU" sz="8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      </a:t>
          </a: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ru-RU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34"/>
  <sheetViews>
    <sheetView showZeros="0" zoomScale="70" zoomScaleNormal="95" zoomScaleSheetLayoutView="80" workbookViewId="0">
      <selection activeCell="BH19" sqref="BH19"/>
    </sheetView>
  </sheetViews>
  <sheetFormatPr defaultColWidth="6.140625" defaultRowHeight="12.75" x14ac:dyDescent="0.2"/>
  <cols>
    <col min="1" max="1" width="7.28515625" style="43" customWidth="1"/>
    <col min="2" max="2" width="4" style="43" customWidth="1"/>
    <col min="3" max="3" width="3.5703125" style="43" customWidth="1"/>
    <col min="4" max="4" width="3.28515625" style="43" customWidth="1"/>
    <col min="5" max="5" width="3.5703125" style="43" customWidth="1"/>
    <col min="6" max="6" width="4.5703125" style="43" customWidth="1"/>
    <col min="7" max="7" width="3.5703125" style="43" customWidth="1"/>
    <col min="8" max="8" width="4.140625" style="43" customWidth="1"/>
    <col min="9" max="9" width="4.42578125" style="43" customWidth="1"/>
    <col min="10" max="10" width="3.5703125" style="43" customWidth="1"/>
    <col min="11" max="11" width="3.140625" style="43" customWidth="1"/>
    <col min="12" max="14" width="3.5703125" style="43" customWidth="1"/>
    <col min="15" max="15" width="3.140625" style="43" customWidth="1"/>
    <col min="16" max="23" width="3.5703125" style="43" customWidth="1"/>
    <col min="24" max="24" width="3.140625" style="43" customWidth="1"/>
    <col min="25" max="27" width="3.5703125" style="43" customWidth="1"/>
    <col min="28" max="28" width="3.140625" style="43" customWidth="1"/>
    <col min="29" max="40" width="3.5703125" style="43" customWidth="1"/>
    <col min="41" max="41" width="3.140625" style="43" customWidth="1"/>
    <col min="42" max="49" width="3.5703125" style="43" customWidth="1"/>
    <col min="50" max="50" width="3.140625" style="43" customWidth="1"/>
    <col min="51" max="53" width="3.5703125" style="43" customWidth="1"/>
    <col min="54" max="16384" width="6.140625" style="43"/>
  </cols>
  <sheetData>
    <row r="1" spans="1:53" ht="23.25" customHeight="1" x14ac:dyDescent="0.2">
      <c r="AJ1" s="215"/>
      <c r="AK1" s="216"/>
      <c r="AL1" s="216"/>
      <c r="AM1" s="216"/>
      <c r="AN1" s="216"/>
      <c r="AO1" s="216"/>
      <c r="AP1" s="216"/>
      <c r="AQ1" s="216"/>
      <c r="AR1" s="216"/>
      <c r="AS1" s="216"/>
      <c r="AT1" s="216"/>
      <c r="AU1" s="216"/>
      <c r="AV1" s="216"/>
      <c r="AW1" s="216"/>
      <c r="AX1" s="216"/>
      <c r="AY1" s="216"/>
      <c r="AZ1" s="216"/>
      <c r="BA1" s="216"/>
    </row>
    <row r="2" spans="1:53" ht="36" customHeight="1" x14ac:dyDescent="0.25">
      <c r="D2" s="259" t="s">
        <v>0</v>
      </c>
      <c r="E2" s="260"/>
      <c r="F2" s="260"/>
      <c r="G2" s="260"/>
      <c r="H2" s="260"/>
      <c r="I2" s="260"/>
      <c r="J2" s="260"/>
      <c r="K2" s="260"/>
      <c r="L2" s="260"/>
      <c r="M2" s="260"/>
      <c r="N2" s="260"/>
      <c r="O2" s="260"/>
      <c r="P2" s="260"/>
      <c r="Q2" s="260"/>
      <c r="R2" s="260"/>
      <c r="S2" s="260"/>
      <c r="T2" s="260"/>
      <c r="U2" s="260"/>
      <c r="V2" s="260"/>
      <c r="W2" s="260"/>
      <c r="X2" s="260"/>
      <c r="Y2" s="260"/>
      <c r="Z2" s="260"/>
      <c r="AA2" s="260"/>
      <c r="AB2" s="260"/>
      <c r="AC2" s="260"/>
      <c r="AD2" s="260"/>
      <c r="AE2" s="260"/>
      <c r="AF2" s="260"/>
      <c r="AG2" s="260"/>
      <c r="AH2" s="260"/>
      <c r="AI2" s="260"/>
      <c r="AJ2" s="260"/>
      <c r="AK2" s="260"/>
      <c r="AL2" s="260"/>
      <c r="AM2" s="248"/>
      <c r="AN2" s="248"/>
      <c r="AO2" s="248"/>
      <c r="AP2" s="248"/>
      <c r="AQ2" s="248"/>
      <c r="AR2" s="248"/>
      <c r="AS2" s="248"/>
      <c r="AT2" s="248"/>
      <c r="AU2" s="248"/>
      <c r="AV2" s="248"/>
      <c r="AW2" s="248"/>
    </row>
    <row r="3" spans="1:53" ht="33" customHeight="1" x14ac:dyDescent="0.25">
      <c r="D3" s="259" t="s">
        <v>1</v>
      </c>
      <c r="E3" s="260"/>
      <c r="F3" s="260"/>
      <c r="G3" s="260"/>
      <c r="H3" s="260"/>
      <c r="I3" s="260"/>
      <c r="J3" s="260"/>
      <c r="K3" s="260"/>
      <c r="L3" s="260"/>
      <c r="M3" s="260"/>
      <c r="N3" s="260"/>
      <c r="O3" s="260"/>
      <c r="P3" s="260"/>
      <c r="Q3" s="260"/>
      <c r="R3" s="260"/>
      <c r="S3" s="260"/>
      <c r="T3" s="260"/>
      <c r="U3" s="260"/>
      <c r="V3" s="260"/>
      <c r="W3" s="260"/>
      <c r="X3" s="260"/>
      <c r="Y3" s="260"/>
      <c r="Z3" s="260"/>
      <c r="AA3" s="260"/>
      <c r="AB3" s="260"/>
      <c r="AC3" s="260"/>
      <c r="AD3" s="260"/>
      <c r="AE3" s="260"/>
      <c r="AF3" s="260"/>
      <c r="AG3" s="260"/>
      <c r="AH3" s="260"/>
      <c r="AI3" s="260"/>
      <c r="AJ3" s="260"/>
      <c r="AK3" s="260"/>
      <c r="AL3" s="260"/>
    </row>
    <row r="4" spans="1:53" s="44" customFormat="1" ht="20.25" x14ac:dyDescent="0.3">
      <c r="P4" s="2" t="s">
        <v>2</v>
      </c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5"/>
      <c r="AH4" s="45"/>
      <c r="AI4" s="45"/>
    </row>
    <row r="5" spans="1:53" ht="18.75" x14ac:dyDescent="0.3">
      <c r="A5" s="4" t="s">
        <v>34</v>
      </c>
      <c r="B5" s="4"/>
      <c r="C5" s="4"/>
      <c r="D5" s="4"/>
      <c r="E5" s="4"/>
      <c r="P5" s="5" t="s">
        <v>40</v>
      </c>
      <c r="R5" s="46"/>
      <c r="S5" s="46"/>
      <c r="T5" s="46"/>
      <c r="U5" s="46"/>
    </row>
    <row r="6" spans="1:53" ht="15.75" x14ac:dyDescent="0.25">
      <c r="A6" s="6" t="s">
        <v>35</v>
      </c>
      <c r="B6" s="6"/>
      <c r="C6" s="6"/>
      <c r="D6" s="6"/>
      <c r="E6" s="6"/>
      <c r="P6" s="7" t="s">
        <v>3</v>
      </c>
    </row>
    <row r="7" spans="1:53" ht="15.75" x14ac:dyDescent="0.25">
      <c r="A7" s="8" t="s">
        <v>4</v>
      </c>
      <c r="H7" s="9" t="s">
        <v>5</v>
      </c>
      <c r="K7" s="9"/>
      <c r="P7" s="5" t="s">
        <v>36</v>
      </c>
    </row>
    <row r="8" spans="1:53" ht="15.75" x14ac:dyDescent="0.25">
      <c r="A8" s="8" t="s">
        <v>37</v>
      </c>
      <c r="P8" s="7" t="s">
        <v>143</v>
      </c>
    </row>
    <row r="9" spans="1:53" ht="15.75" x14ac:dyDescent="0.25">
      <c r="A9" s="10" t="s">
        <v>38</v>
      </c>
      <c r="B9" s="47"/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8" t="s">
        <v>139</v>
      </c>
      <c r="AJ9" s="47"/>
      <c r="AK9" s="47"/>
      <c r="AL9" s="47"/>
      <c r="AM9" s="47"/>
    </row>
    <row r="10" spans="1:53" x14ac:dyDescent="0.2">
      <c r="A10" s="12"/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7" t="s">
        <v>6</v>
      </c>
      <c r="AJ10" s="47"/>
      <c r="AK10" s="47"/>
      <c r="AL10" s="47"/>
    </row>
    <row r="11" spans="1:53" ht="15.75" x14ac:dyDescent="0.25">
      <c r="A11" s="12"/>
      <c r="B11" s="47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8" t="s">
        <v>141</v>
      </c>
      <c r="AJ11" s="47"/>
      <c r="AK11" s="47"/>
      <c r="AL11" s="47"/>
    </row>
    <row r="12" spans="1:53" x14ac:dyDescent="0.2">
      <c r="A12" s="12"/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7" t="s">
        <v>142</v>
      </c>
      <c r="AJ12" s="47"/>
      <c r="AK12" s="47"/>
      <c r="AL12" s="47"/>
    </row>
    <row r="13" spans="1:53" ht="18.75" x14ac:dyDescent="0.3">
      <c r="A13" s="13"/>
      <c r="B13" s="47"/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7"/>
      <c r="O13" s="47"/>
      <c r="P13" s="8" t="s">
        <v>39</v>
      </c>
      <c r="AJ13" s="47"/>
      <c r="AK13" s="47"/>
      <c r="AL13" s="47"/>
    </row>
    <row r="14" spans="1:53" x14ac:dyDescent="0.2">
      <c r="A14" s="12" t="s">
        <v>7</v>
      </c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</row>
    <row r="16" spans="1:53" ht="15.75" x14ac:dyDescent="0.25">
      <c r="A16" s="233" t="s">
        <v>8</v>
      </c>
      <c r="B16" s="233"/>
      <c r="C16" s="233"/>
      <c r="D16" s="233"/>
      <c r="E16" s="233"/>
      <c r="F16" s="233"/>
      <c r="G16" s="233"/>
      <c r="H16" s="233"/>
      <c r="I16" s="233"/>
      <c r="J16" s="233"/>
      <c r="K16" s="233"/>
      <c r="L16" s="233"/>
      <c r="M16" s="233"/>
      <c r="N16" s="233"/>
      <c r="O16" s="233"/>
      <c r="P16" s="233"/>
      <c r="Q16" s="233"/>
      <c r="R16" s="233"/>
      <c r="S16" s="233"/>
      <c r="T16" s="233"/>
      <c r="U16" s="233"/>
      <c r="V16" s="233"/>
      <c r="W16" s="233"/>
      <c r="X16" s="233"/>
      <c r="Y16" s="233"/>
      <c r="Z16" s="233"/>
      <c r="AA16" s="233"/>
      <c r="AB16" s="233"/>
      <c r="AC16" s="233"/>
      <c r="AD16" s="233"/>
      <c r="AE16" s="233"/>
      <c r="AF16" s="233"/>
      <c r="AG16" s="233"/>
      <c r="AH16" s="233"/>
      <c r="AI16" s="233"/>
      <c r="AJ16" s="233"/>
      <c r="AK16" s="233"/>
      <c r="AL16" s="233"/>
      <c r="AM16" s="233"/>
      <c r="AN16" s="233"/>
      <c r="AO16" s="233"/>
      <c r="AP16" s="233"/>
      <c r="AQ16" s="233"/>
      <c r="AR16" s="233"/>
      <c r="AS16" s="233"/>
      <c r="AT16" s="233"/>
      <c r="AU16" s="233"/>
      <c r="AV16" s="233"/>
      <c r="AW16" s="233"/>
      <c r="AX16" s="233"/>
      <c r="AY16" s="233"/>
      <c r="AZ16" s="233"/>
      <c r="BA16" s="233"/>
    </row>
    <row r="17" spans="1:53" ht="13.5" thickBot="1" x14ac:dyDescent="0.25"/>
    <row r="18" spans="1:53" x14ac:dyDescent="0.2">
      <c r="A18" s="243" t="s">
        <v>9</v>
      </c>
      <c r="B18" s="48" t="s">
        <v>10</v>
      </c>
      <c r="C18" s="49"/>
      <c r="D18" s="49"/>
      <c r="E18" s="49"/>
      <c r="F18" s="49" t="s">
        <v>11</v>
      </c>
      <c r="G18" s="49"/>
      <c r="H18" s="49"/>
      <c r="I18" s="49"/>
      <c r="J18" s="49"/>
      <c r="K18" s="49" t="s">
        <v>12</v>
      </c>
      <c r="L18" s="49"/>
      <c r="M18" s="49"/>
      <c r="N18" s="49"/>
      <c r="O18" s="49" t="s">
        <v>13</v>
      </c>
      <c r="P18" s="49"/>
      <c r="Q18" s="49"/>
      <c r="R18" s="49"/>
      <c r="S18" s="49" t="s">
        <v>14</v>
      </c>
      <c r="T18" s="49"/>
      <c r="U18" s="49"/>
      <c r="V18" s="49"/>
      <c r="W18" s="49"/>
      <c r="X18" s="49" t="s">
        <v>15</v>
      </c>
      <c r="Y18" s="49"/>
      <c r="Z18" s="49"/>
      <c r="AA18" s="49"/>
      <c r="AB18" s="49" t="s">
        <v>16</v>
      </c>
      <c r="AC18" s="49"/>
      <c r="AD18" s="49"/>
      <c r="AE18" s="49"/>
      <c r="AF18" s="49" t="s">
        <v>17</v>
      </c>
      <c r="AG18" s="49"/>
      <c r="AH18" s="49"/>
      <c r="AI18" s="49"/>
      <c r="AJ18" s="49" t="s">
        <v>18</v>
      </c>
      <c r="AK18" s="49"/>
      <c r="AL18" s="49"/>
      <c r="AM18" s="49"/>
      <c r="AN18" s="49"/>
      <c r="AO18" s="49" t="s">
        <v>19</v>
      </c>
      <c r="AP18" s="49"/>
      <c r="AQ18" s="49"/>
      <c r="AR18" s="49"/>
      <c r="AS18" s="49" t="s">
        <v>20</v>
      </c>
      <c r="AT18" s="49"/>
      <c r="AU18" s="49"/>
      <c r="AV18" s="49"/>
      <c r="AW18" s="49" t="s">
        <v>21</v>
      </c>
      <c r="AX18" s="49"/>
      <c r="AY18" s="49"/>
      <c r="AZ18" s="49"/>
      <c r="BA18" s="50"/>
    </row>
    <row r="19" spans="1:53" ht="13.5" thickBot="1" x14ac:dyDescent="0.25">
      <c r="A19" s="244"/>
      <c r="B19" s="51">
        <v>1</v>
      </c>
      <c r="C19" s="52">
        <f t="shared" ref="C19:AH19" si="0">B19+1</f>
        <v>2</v>
      </c>
      <c r="D19" s="52">
        <f t="shared" si="0"/>
        <v>3</v>
      </c>
      <c r="E19" s="52">
        <f t="shared" si="0"/>
        <v>4</v>
      </c>
      <c r="F19" s="52">
        <f t="shared" si="0"/>
        <v>5</v>
      </c>
      <c r="G19" s="52">
        <f t="shared" si="0"/>
        <v>6</v>
      </c>
      <c r="H19" s="52">
        <f t="shared" si="0"/>
        <v>7</v>
      </c>
      <c r="I19" s="52">
        <f t="shared" si="0"/>
        <v>8</v>
      </c>
      <c r="J19" s="52">
        <f t="shared" si="0"/>
        <v>9</v>
      </c>
      <c r="K19" s="52">
        <f t="shared" si="0"/>
        <v>10</v>
      </c>
      <c r="L19" s="52">
        <f t="shared" si="0"/>
        <v>11</v>
      </c>
      <c r="M19" s="52">
        <f t="shared" si="0"/>
        <v>12</v>
      </c>
      <c r="N19" s="52">
        <f t="shared" si="0"/>
        <v>13</v>
      </c>
      <c r="O19" s="52">
        <f t="shared" si="0"/>
        <v>14</v>
      </c>
      <c r="P19" s="52">
        <f t="shared" si="0"/>
        <v>15</v>
      </c>
      <c r="Q19" s="52">
        <f t="shared" si="0"/>
        <v>16</v>
      </c>
      <c r="R19" s="52">
        <f t="shared" si="0"/>
        <v>17</v>
      </c>
      <c r="S19" s="52">
        <f t="shared" si="0"/>
        <v>18</v>
      </c>
      <c r="T19" s="53">
        <f t="shared" si="0"/>
        <v>19</v>
      </c>
      <c r="U19" s="54">
        <f t="shared" si="0"/>
        <v>20</v>
      </c>
      <c r="V19" s="55">
        <f t="shared" si="0"/>
        <v>21</v>
      </c>
      <c r="W19" s="54">
        <f t="shared" si="0"/>
        <v>22</v>
      </c>
      <c r="X19" s="51">
        <f t="shared" si="0"/>
        <v>23</v>
      </c>
      <c r="Y19" s="52">
        <f t="shared" si="0"/>
        <v>24</v>
      </c>
      <c r="Z19" s="52">
        <f t="shared" si="0"/>
        <v>25</v>
      </c>
      <c r="AA19" s="52">
        <f t="shared" si="0"/>
        <v>26</v>
      </c>
      <c r="AB19" s="52">
        <f t="shared" si="0"/>
        <v>27</v>
      </c>
      <c r="AC19" s="52">
        <f t="shared" si="0"/>
        <v>28</v>
      </c>
      <c r="AD19" s="52">
        <f t="shared" si="0"/>
        <v>29</v>
      </c>
      <c r="AE19" s="52">
        <f t="shared" si="0"/>
        <v>30</v>
      </c>
      <c r="AF19" s="52">
        <f t="shared" si="0"/>
        <v>31</v>
      </c>
      <c r="AG19" s="52">
        <f t="shared" si="0"/>
        <v>32</v>
      </c>
      <c r="AH19" s="52">
        <f t="shared" si="0"/>
        <v>33</v>
      </c>
      <c r="AI19" s="52">
        <f t="shared" ref="AI19:BA19" si="1">AH19+1</f>
        <v>34</v>
      </c>
      <c r="AJ19" s="52">
        <f t="shared" si="1"/>
        <v>35</v>
      </c>
      <c r="AK19" s="52">
        <f t="shared" si="1"/>
        <v>36</v>
      </c>
      <c r="AL19" s="52">
        <f t="shared" si="1"/>
        <v>37</v>
      </c>
      <c r="AM19" s="52">
        <f t="shared" si="1"/>
        <v>38</v>
      </c>
      <c r="AN19" s="52">
        <f t="shared" si="1"/>
        <v>39</v>
      </c>
      <c r="AO19" s="56">
        <f t="shared" si="1"/>
        <v>40</v>
      </c>
      <c r="AP19" s="56">
        <f t="shared" si="1"/>
        <v>41</v>
      </c>
      <c r="AQ19" s="56">
        <f t="shared" si="1"/>
        <v>42</v>
      </c>
      <c r="AR19" s="56">
        <f t="shared" si="1"/>
        <v>43</v>
      </c>
      <c r="AS19" s="56">
        <f t="shared" si="1"/>
        <v>44</v>
      </c>
      <c r="AT19" s="56">
        <f t="shared" si="1"/>
        <v>45</v>
      </c>
      <c r="AU19" s="56">
        <f t="shared" si="1"/>
        <v>46</v>
      </c>
      <c r="AV19" s="52">
        <f t="shared" si="1"/>
        <v>47</v>
      </c>
      <c r="AW19" s="52">
        <f t="shared" si="1"/>
        <v>48</v>
      </c>
      <c r="AX19" s="52">
        <f t="shared" si="1"/>
        <v>49</v>
      </c>
      <c r="AY19" s="52">
        <f t="shared" si="1"/>
        <v>50</v>
      </c>
      <c r="AZ19" s="52">
        <f t="shared" si="1"/>
        <v>51</v>
      </c>
      <c r="BA19" s="57">
        <f t="shared" si="1"/>
        <v>52</v>
      </c>
    </row>
    <row r="20" spans="1:53" s="62" customFormat="1" ht="18.75" x14ac:dyDescent="0.2">
      <c r="A20" s="58" t="s">
        <v>41</v>
      </c>
      <c r="B20" s="59" t="s">
        <v>43</v>
      </c>
      <c r="C20" s="59" t="s">
        <v>43</v>
      </c>
      <c r="D20" s="59" t="s">
        <v>43</v>
      </c>
      <c r="E20" s="59" t="s">
        <v>43</v>
      </c>
      <c r="F20" s="59" t="s">
        <v>43</v>
      </c>
      <c r="G20" s="59" t="s">
        <v>43</v>
      </c>
      <c r="H20" s="59" t="s">
        <v>43</v>
      </c>
      <c r="I20" s="59" t="s">
        <v>43</v>
      </c>
      <c r="J20" s="60" t="s">
        <v>44</v>
      </c>
      <c r="K20" s="59" t="s">
        <v>43</v>
      </c>
      <c r="L20" s="59" t="s">
        <v>43</v>
      </c>
      <c r="M20" s="59" t="s">
        <v>43</v>
      </c>
      <c r="N20" s="59" t="s">
        <v>43</v>
      </c>
      <c r="O20" s="59" t="s">
        <v>43</v>
      </c>
      <c r="P20" s="59" t="s">
        <v>43</v>
      </c>
      <c r="Q20" s="59" t="s">
        <v>43</v>
      </c>
      <c r="R20" s="59" t="s">
        <v>43</v>
      </c>
      <c r="S20" s="60" t="s">
        <v>45</v>
      </c>
      <c r="T20" s="60" t="s">
        <v>44</v>
      </c>
      <c r="U20" s="60" t="s">
        <v>46</v>
      </c>
      <c r="V20" s="60" t="s">
        <v>46</v>
      </c>
      <c r="W20" s="60" t="s">
        <v>45</v>
      </c>
      <c r="X20" s="59" t="s">
        <v>43</v>
      </c>
      <c r="Y20" s="59" t="s">
        <v>43</v>
      </c>
      <c r="Z20" s="59" t="s">
        <v>43</v>
      </c>
      <c r="AA20" s="59" t="s">
        <v>43</v>
      </c>
      <c r="AB20" s="59" t="s">
        <v>43</v>
      </c>
      <c r="AC20" s="59" t="s">
        <v>43</v>
      </c>
      <c r="AD20" s="59" t="s">
        <v>43</v>
      </c>
      <c r="AE20" s="59" t="s">
        <v>43</v>
      </c>
      <c r="AF20" s="60" t="s">
        <v>44</v>
      </c>
      <c r="AG20" s="59" t="s">
        <v>43</v>
      </c>
      <c r="AH20" s="59" t="s">
        <v>43</v>
      </c>
      <c r="AI20" s="59" t="s">
        <v>43</v>
      </c>
      <c r="AJ20" s="59" t="s">
        <v>43</v>
      </c>
      <c r="AK20" s="59" t="s">
        <v>43</v>
      </c>
      <c r="AL20" s="59" t="s">
        <v>43</v>
      </c>
      <c r="AM20" s="59" t="s">
        <v>43</v>
      </c>
      <c r="AN20" s="59" t="s">
        <v>43</v>
      </c>
      <c r="AO20" s="60" t="s">
        <v>44</v>
      </c>
      <c r="AP20" s="60" t="s">
        <v>46</v>
      </c>
      <c r="AQ20" s="60" t="s">
        <v>46</v>
      </c>
      <c r="AR20" s="60" t="s">
        <v>45</v>
      </c>
      <c r="AS20" s="60" t="s">
        <v>45</v>
      </c>
      <c r="AT20" s="60" t="s">
        <v>45</v>
      </c>
      <c r="AU20" s="60" t="s">
        <v>45</v>
      </c>
      <c r="AV20" s="60" t="s">
        <v>45</v>
      </c>
      <c r="AW20" s="60" t="s">
        <v>45</v>
      </c>
      <c r="AX20" s="60" t="s">
        <v>45</v>
      </c>
      <c r="AY20" s="60" t="s">
        <v>45</v>
      </c>
      <c r="AZ20" s="60" t="s">
        <v>45</v>
      </c>
      <c r="BA20" s="61" t="s">
        <v>45</v>
      </c>
    </row>
    <row r="21" spans="1:53" s="62" customFormat="1" ht="19.5" thickBot="1" x14ac:dyDescent="0.25">
      <c r="A21" s="63" t="s">
        <v>42</v>
      </c>
      <c r="B21" s="64" t="s">
        <v>47</v>
      </c>
      <c r="C21" s="64" t="s">
        <v>47</v>
      </c>
      <c r="D21" s="64" t="s">
        <v>47</v>
      </c>
      <c r="E21" s="64" t="s">
        <v>47</v>
      </c>
      <c r="F21" s="64" t="s">
        <v>47</v>
      </c>
      <c r="G21" s="64" t="s">
        <v>47</v>
      </c>
      <c r="H21" s="64" t="s">
        <v>47</v>
      </c>
      <c r="I21" s="64" t="s">
        <v>47</v>
      </c>
      <c r="J21" s="64" t="s">
        <v>47</v>
      </c>
      <c r="K21" s="64" t="s">
        <v>48</v>
      </c>
      <c r="L21" s="64" t="s">
        <v>49</v>
      </c>
      <c r="M21" s="64" t="s">
        <v>49</v>
      </c>
      <c r="N21" s="64" t="s">
        <v>49</v>
      </c>
      <c r="O21" s="64" t="s">
        <v>49</v>
      </c>
      <c r="P21" s="64" t="s">
        <v>49</v>
      </c>
      <c r="Q21" s="64" t="s">
        <v>49</v>
      </c>
      <c r="R21" s="64" t="s">
        <v>49</v>
      </c>
      <c r="S21" s="64" t="s">
        <v>45</v>
      </c>
      <c r="T21" s="64" t="s">
        <v>45</v>
      </c>
      <c r="U21" s="64" t="s">
        <v>49</v>
      </c>
      <c r="V21" s="64" t="s">
        <v>50</v>
      </c>
      <c r="W21" s="64" t="s">
        <v>50</v>
      </c>
      <c r="X21" s="64"/>
      <c r="Y21" s="64"/>
      <c r="Z21" s="64"/>
      <c r="AA21" s="64"/>
      <c r="AB21" s="64"/>
      <c r="AC21" s="64"/>
      <c r="AD21" s="64"/>
      <c r="AE21" s="64"/>
      <c r="AF21" s="64"/>
      <c r="AG21" s="64"/>
      <c r="AH21" s="64"/>
      <c r="AI21" s="64"/>
      <c r="AJ21" s="64"/>
      <c r="AK21" s="64"/>
      <c r="AL21" s="64"/>
      <c r="AM21" s="64"/>
      <c r="AN21" s="64"/>
      <c r="AO21" s="64"/>
      <c r="AP21" s="64"/>
      <c r="AQ21" s="64"/>
      <c r="AR21" s="64"/>
      <c r="AS21" s="64"/>
      <c r="AT21" s="64"/>
      <c r="AU21" s="64"/>
      <c r="AV21" s="64"/>
      <c r="AW21" s="64"/>
      <c r="AX21" s="64"/>
      <c r="AY21" s="64"/>
      <c r="AZ21" s="64"/>
      <c r="BA21" s="65"/>
    </row>
    <row r="22" spans="1:53" ht="15.75" x14ac:dyDescent="0.25">
      <c r="A22" s="35" t="s">
        <v>80</v>
      </c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</row>
    <row r="24" spans="1:53" ht="15.75" x14ac:dyDescent="0.25">
      <c r="A24" s="8" t="s">
        <v>22</v>
      </c>
    </row>
    <row r="25" spans="1:53" ht="13.5" thickBot="1" x14ac:dyDescent="0.25"/>
    <row r="26" spans="1:53" ht="12.75" customHeight="1" x14ac:dyDescent="0.2">
      <c r="A26" s="245" t="s">
        <v>9</v>
      </c>
      <c r="B26" s="249" t="s">
        <v>23</v>
      </c>
      <c r="C26" s="249"/>
      <c r="D26" s="249" t="s">
        <v>24</v>
      </c>
      <c r="E26" s="249"/>
      <c r="F26" s="240" t="s">
        <v>25</v>
      </c>
      <c r="G26" s="240"/>
      <c r="H26" s="249" t="s">
        <v>26</v>
      </c>
      <c r="I26" s="249"/>
      <c r="J26" s="249" t="s">
        <v>27</v>
      </c>
      <c r="K26" s="249"/>
      <c r="L26" s="265" t="s">
        <v>51</v>
      </c>
      <c r="M26" s="266"/>
      <c r="N26" s="240" t="s">
        <v>28</v>
      </c>
      <c r="O26" s="240"/>
      <c r="P26" s="234" t="s">
        <v>29</v>
      </c>
      <c r="Q26" s="235"/>
      <c r="R26" s="66"/>
      <c r="S26" s="66"/>
      <c r="T26" s="66"/>
      <c r="V26" s="217" t="s">
        <v>30</v>
      </c>
      <c r="W26" s="218"/>
      <c r="X26" s="218"/>
      <c r="Y26" s="218"/>
      <c r="Z26" s="218"/>
      <c r="AA26" s="223" t="s">
        <v>31</v>
      </c>
      <c r="AB26" s="223"/>
      <c r="AC26" s="223"/>
      <c r="AD26" s="223" t="s">
        <v>32</v>
      </c>
      <c r="AE26" s="223"/>
      <c r="AF26" s="224"/>
      <c r="AK26" s="217" t="s">
        <v>54</v>
      </c>
      <c r="AL26" s="218"/>
      <c r="AM26" s="218"/>
      <c r="AN26" s="218"/>
      <c r="AO26" s="218"/>
      <c r="AP26" s="218"/>
      <c r="AQ26" s="218"/>
      <c r="AR26" s="261" t="s">
        <v>90</v>
      </c>
      <c r="AS26" s="253"/>
      <c r="AT26" s="253"/>
      <c r="AU26" s="253"/>
      <c r="AV26" s="253"/>
      <c r="AW26" s="262"/>
      <c r="AX26" s="218" t="s">
        <v>31</v>
      </c>
      <c r="AY26" s="218"/>
      <c r="AZ26" s="229"/>
    </row>
    <row r="27" spans="1:53" ht="59.25" customHeight="1" x14ac:dyDescent="0.2">
      <c r="A27" s="246"/>
      <c r="B27" s="250"/>
      <c r="C27" s="250"/>
      <c r="D27" s="250"/>
      <c r="E27" s="250"/>
      <c r="F27" s="241"/>
      <c r="G27" s="241"/>
      <c r="H27" s="250"/>
      <c r="I27" s="250"/>
      <c r="J27" s="250"/>
      <c r="K27" s="250"/>
      <c r="L27" s="267"/>
      <c r="M27" s="268"/>
      <c r="N27" s="241"/>
      <c r="O27" s="241"/>
      <c r="P27" s="236"/>
      <c r="Q27" s="237"/>
      <c r="R27" s="66"/>
      <c r="S27" s="66"/>
      <c r="T27" s="66"/>
      <c r="V27" s="219"/>
      <c r="W27" s="220"/>
      <c r="X27" s="220"/>
      <c r="Y27" s="220"/>
      <c r="Z27" s="220"/>
      <c r="AA27" s="225"/>
      <c r="AB27" s="225"/>
      <c r="AC27" s="225"/>
      <c r="AD27" s="225"/>
      <c r="AE27" s="225"/>
      <c r="AF27" s="226"/>
      <c r="AK27" s="219"/>
      <c r="AL27" s="220"/>
      <c r="AM27" s="220"/>
      <c r="AN27" s="220"/>
      <c r="AO27" s="220"/>
      <c r="AP27" s="220"/>
      <c r="AQ27" s="220"/>
      <c r="AR27" s="263"/>
      <c r="AS27" s="255"/>
      <c r="AT27" s="255"/>
      <c r="AU27" s="255"/>
      <c r="AV27" s="255"/>
      <c r="AW27" s="264"/>
      <c r="AX27" s="220"/>
      <c r="AY27" s="220"/>
      <c r="AZ27" s="230"/>
    </row>
    <row r="28" spans="1:53" ht="12.75" customHeight="1" x14ac:dyDescent="0.2">
      <c r="A28" s="246"/>
      <c r="B28" s="250"/>
      <c r="C28" s="250"/>
      <c r="D28" s="250"/>
      <c r="E28" s="250"/>
      <c r="F28" s="241"/>
      <c r="G28" s="241"/>
      <c r="H28" s="250"/>
      <c r="I28" s="250"/>
      <c r="J28" s="250"/>
      <c r="K28" s="250"/>
      <c r="L28" s="267"/>
      <c r="M28" s="268"/>
      <c r="N28" s="241"/>
      <c r="O28" s="241"/>
      <c r="P28" s="236"/>
      <c r="Q28" s="237"/>
      <c r="R28" s="66"/>
      <c r="S28" s="66"/>
      <c r="T28" s="66"/>
      <c r="V28" s="219"/>
      <c r="W28" s="220"/>
      <c r="X28" s="220"/>
      <c r="Y28" s="220"/>
      <c r="Z28" s="220"/>
      <c r="AA28" s="225"/>
      <c r="AB28" s="225"/>
      <c r="AC28" s="225"/>
      <c r="AD28" s="225"/>
      <c r="AE28" s="225"/>
      <c r="AF28" s="226"/>
      <c r="AK28" s="219"/>
      <c r="AL28" s="220"/>
      <c r="AM28" s="220"/>
      <c r="AN28" s="220"/>
      <c r="AO28" s="220"/>
      <c r="AP28" s="220"/>
      <c r="AQ28" s="220"/>
      <c r="AR28" s="263"/>
      <c r="AS28" s="255"/>
      <c r="AT28" s="255"/>
      <c r="AU28" s="255"/>
      <c r="AV28" s="255"/>
      <c r="AW28" s="264"/>
      <c r="AX28" s="220"/>
      <c r="AY28" s="220"/>
      <c r="AZ28" s="230"/>
    </row>
    <row r="29" spans="1:53" ht="39" customHeight="1" thickBot="1" x14ac:dyDescent="0.25">
      <c r="A29" s="247"/>
      <c r="B29" s="251"/>
      <c r="C29" s="251"/>
      <c r="D29" s="251"/>
      <c r="E29" s="251"/>
      <c r="F29" s="242"/>
      <c r="G29" s="242"/>
      <c r="H29" s="251"/>
      <c r="I29" s="251"/>
      <c r="J29" s="251"/>
      <c r="K29" s="251"/>
      <c r="L29" s="269"/>
      <c r="M29" s="270"/>
      <c r="N29" s="242"/>
      <c r="O29" s="242"/>
      <c r="P29" s="238"/>
      <c r="Q29" s="239"/>
      <c r="R29" s="66"/>
      <c r="S29" s="66"/>
      <c r="T29" s="66"/>
      <c r="V29" s="221"/>
      <c r="W29" s="222"/>
      <c r="X29" s="222"/>
      <c r="Y29" s="222"/>
      <c r="Z29" s="222"/>
      <c r="AA29" s="227"/>
      <c r="AB29" s="227"/>
      <c r="AC29" s="227"/>
      <c r="AD29" s="227"/>
      <c r="AE29" s="227"/>
      <c r="AF29" s="228"/>
      <c r="AK29" s="252"/>
      <c r="AL29" s="231"/>
      <c r="AM29" s="231"/>
      <c r="AN29" s="231"/>
      <c r="AO29" s="231"/>
      <c r="AP29" s="231"/>
      <c r="AQ29" s="231"/>
      <c r="AR29" s="263"/>
      <c r="AS29" s="255"/>
      <c r="AT29" s="255"/>
      <c r="AU29" s="255"/>
      <c r="AV29" s="255"/>
      <c r="AW29" s="264"/>
      <c r="AX29" s="231"/>
      <c r="AY29" s="231"/>
      <c r="AZ29" s="232"/>
    </row>
    <row r="30" spans="1:53" ht="17.25" customHeight="1" thickBot="1" x14ac:dyDescent="0.3">
      <c r="A30" s="67" t="s">
        <v>41</v>
      </c>
      <c r="B30" s="300">
        <v>36</v>
      </c>
      <c r="C30" s="282"/>
      <c r="D30" s="282">
        <v>4</v>
      </c>
      <c r="E30" s="282"/>
      <c r="F30" s="282"/>
      <c r="G30" s="282"/>
      <c r="H30" s="282"/>
      <c r="I30" s="282"/>
      <c r="J30" s="282"/>
      <c r="K30" s="282"/>
      <c r="L30" s="295"/>
      <c r="M30" s="296"/>
      <c r="N30" s="282">
        <v>12</v>
      </c>
      <c r="O30" s="283"/>
      <c r="P30" s="293">
        <f>SUM(B30:N30)</f>
        <v>52</v>
      </c>
      <c r="Q30" s="294"/>
      <c r="R30" s="68"/>
      <c r="S30" s="68"/>
      <c r="T30" s="68"/>
      <c r="V30" s="274" t="s">
        <v>52</v>
      </c>
      <c r="W30" s="275"/>
      <c r="X30" s="275"/>
      <c r="Y30" s="275"/>
      <c r="Z30" s="275"/>
      <c r="AA30" s="272">
        <v>11</v>
      </c>
      <c r="AB30" s="272"/>
      <c r="AC30" s="272"/>
      <c r="AD30" s="278" t="s">
        <v>53</v>
      </c>
      <c r="AE30" s="278"/>
      <c r="AF30" s="279"/>
      <c r="AK30" s="284" t="s">
        <v>144</v>
      </c>
      <c r="AL30" s="285"/>
      <c r="AM30" s="285"/>
      <c r="AN30" s="285"/>
      <c r="AO30" s="285"/>
      <c r="AP30" s="285"/>
      <c r="AQ30" s="285"/>
      <c r="AR30" s="261">
        <v>15</v>
      </c>
      <c r="AS30" s="253"/>
      <c r="AT30" s="253"/>
      <c r="AU30" s="253"/>
      <c r="AV30" s="253"/>
      <c r="AW30" s="262"/>
      <c r="AX30" s="253">
        <v>11</v>
      </c>
      <c r="AY30" s="253"/>
      <c r="AZ30" s="254"/>
    </row>
    <row r="31" spans="1:53" ht="19.5" customHeight="1" thickBot="1" x14ac:dyDescent="0.3">
      <c r="A31" s="67" t="s">
        <v>42</v>
      </c>
      <c r="B31" s="301">
        <v>0</v>
      </c>
      <c r="C31" s="271"/>
      <c r="D31" s="271">
        <v>0</v>
      </c>
      <c r="E31" s="271"/>
      <c r="F31" s="271">
        <v>9</v>
      </c>
      <c r="G31" s="271"/>
      <c r="H31" s="271">
        <v>8</v>
      </c>
      <c r="I31" s="271"/>
      <c r="J31" s="271">
        <v>2</v>
      </c>
      <c r="K31" s="271"/>
      <c r="L31" s="297">
        <v>1</v>
      </c>
      <c r="M31" s="298"/>
      <c r="N31" s="271">
        <v>2</v>
      </c>
      <c r="O31" s="299"/>
      <c r="P31" s="293">
        <f>SUM(B31:O31)</f>
        <v>22</v>
      </c>
      <c r="Q31" s="294"/>
      <c r="R31" s="68"/>
      <c r="S31" s="68"/>
      <c r="T31" s="68"/>
      <c r="V31" s="276"/>
      <c r="W31" s="277"/>
      <c r="X31" s="277"/>
      <c r="Y31" s="277"/>
      <c r="Z31" s="277"/>
      <c r="AA31" s="273"/>
      <c r="AB31" s="273"/>
      <c r="AC31" s="273"/>
      <c r="AD31" s="280"/>
      <c r="AE31" s="280"/>
      <c r="AF31" s="281"/>
      <c r="AK31" s="286"/>
      <c r="AL31" s="287"/>
      <c r="AM31" s="287"/>
      <c r="AN31" s="287"/>
      <c r="AO31" s="287"/>
      <c r="AP31" s="287"/>
      <c r="AQ31" s="287"/>
      <c r="AR31" s="263"/>
      <c r="AS31" s="255"/>
      <c r="AT31" s="255"/>
      <c r="AU31" s="255"/>
      <c r="AV31" s="255"/>
      <c r="AW31" s="264"/>
      <c r="AX31" s="255"/>
      <c r="AY31" s="255"/>
      <c r="AZ31" s="256"/>
    </row>
    <row r="32" spans="1:53" ht="20.25" customHeight="1" thickBot="1" x14ac:dyDescent="0.3">
      <c r="A32" s="69" t="s">
        <v>33</v>
      </c>
      <c r="B32" s="292">
        <f>SUM(B30:B31)</f>
        <v>36</v>
      </c>
      <c r="C32" s="292"/>
      <c r="D32" s="292">
        <f>SUM(D30:D31)</f>
        <v>4</v>
      </c>
      <c r="E32" s="292"/>
      <c r="F32" s="292">
        <f>SUM(F30:F31)</f>
        <v>9</v>
      </c>
      <c r="G32" s="292"/>
      <c r="H32" s="292">
        <f>SUM(H30:H31)</f>
        <v>8</v>
      </c>
      <c r="I32" s="292"/>
      <c r="J32" s="292">
        <f>SUM(J30:J31)</f>
        <v>2</v>
      </c>
      <c r="K32" s="292"/>
      <c r="L32" s="292">
        <f>SUM(L30:L31)</f>
        <v>1</v>
      </c>
      <c r="M32" s="292"/>
      <c r="N32" s="292">
        <f>SUM(N30:N31)</f>
        <v>14</v>
      </c>
      <c r="O32" s="292"/>
      <c r="P32" s="292">
        <f>SUM(P30:P31)</f>
        <v>74</v>
      </c>
      <c r="Q32" s="292"/>
      <c r="R32" s="68"/>
      <c r="S32" s="68"/>
      <c r="T32" s="16"/>
      <c r="V32" s="47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K32" s="288"/>
      <c r="AL32" s="289"/>
      <c r="AM32" s="289"/>
      <c r="AN32" s="289"/>
      <c r="AO32" s="289"/>
      <c r="AP32" s="289"/>
      <c r="AQ32" s="289"/>
      <c r="AR32" s="290"/>
      <c r="AS32" s="257"/>
      <c r="AT32" s="257"/>
      <c r="AU32" s="257"/>
      <c r="AV32" s="257"/>
      <c r="AW32" s="291"/>
      <c r="AX32" s="257"/>
      <c r="AY32" s="257"/>
      <c r="AZ32" s="258"/>
    </row>
    <row r="33" spans="16:52" ht="15.75" x14ac:dyDescent="0.25">
      <c r="P33" s="68"/>
      <c r="Q33" s="68"/>
      <c r="R33" s="68"/>
      <c r="S33" s="68"/>
      <c r="T33" s="68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K33" s="168"/>
      <c r="AL33" s="168"/>
      <c r="AM33" s="168"/>
      <c r="AN33" s="168"/>
      <c r="AO33" s="168"/>
      <c r="AP33" s="168"/>
      <c r="AQ33" s="168"/>
      <c r="AR33" s="169"/>
      <c r="AS33" s="169"/>
      <c r="AT33" s="169"/>
      <c r="AU33" s="169"/>
      <c r="AV33" s="169"/>
      <c r="AW33" s="169"/>
      <c r="AX33" s="169"/>
      <c r="AY33" s="169"/>
      <c r="AZ33" s="169"/>
    </row>
    <row r="34" spans="16:52" ht="15.75" x14ac:dyDescent="0.25">
      <c r="P34" s="68"/>
      <c r="Q34" s="68"/>
      <c r="R34" s="68"/>
    </row>
  </sheetData>
  <mergeCells count="51">
    <mergeCell ref="B30:C30"/>
    <mergeCell ref="D30:E30"/>
    <mergeCell ref="B32:C32"/>
    <mergeCell ref="H31:I31"/>
    <mergeCell ref="B31:C31"/>
    <mergeCell ref="H32:I32"/>
    <mergeCell ref="F31:G31"/>
    <mergeCell ref="P31:Q31"/>
    <mergeCell ref="P30:Q30"/>
    <mergeCell ref="L30:M30"/>
    <mergeCell ref="L31:M31"/>
    <mergeCell ref="N31:O31"/>
    <mergeCell ref="N32:O32"/>
    <mergeCell ref="L32:M32"/>
    <mergeCell ref="F30:G30"/>
    <mergeCell ref="H30:I30"/>
    <mergeCell ref="D32:E32"/>
    <mergeCell ref="F32:G32"/>
    <mergeCell ref="J32:K32"/>
    <mergeCell ref="AX30:AZ32"/>
    <mergeCell ref="D2:AL2"/>
    <mergeCell ref="D3:AL3"/>
    <mergeCell ref="AR26:AW29"/>
    <mergeCell ref="L26:M29"/>
    <mergeCell ref="J31:K31"/>
    <mergeCell ref="AA30:AC31"/>
    <mergeCell ref="J26:K29"/>
    <mergeCell ref="V30:Z31"/>
    <mergeCell ref="AD30:AF31"/>
    <mergeCell ref="N30:O30"/>
    <mergeCell ref="AK30:AQ32"/>
    <mergeCell ref="AR30:AW32"/>
    <mergeCell ref="P32:Q32"/>
    <mergeCell ref="J30:K30"/>
    <mergeCell ref="D31:E31"/>
    <mergeCell ref="AJ1:BA1"/>
    <mergeCell ref="V26:Z29"/>
    <mergeCell ref="AD26:AF29"/>
    <mergeCell ref="AX26:AZ29"/>
    <mergeCell ref="A16:BA16"/>
    <mergeCell ref="P26:Q29"/>
    <mergeCell ref="N26:O29"/>
    <mergeCell ref="AA26:AC29"/>
    <mergeCell ref="A18:A19"/>
    <mergeCell ref="A26:A29"/>
    <mergeCell ref="AM2:AW2"/>
    <mergeCell ref="B26:C29"/>
    <mergeCell ref="H26:I29"/>
    <mergeCell ref="F26:G29"/>
    <mergeCell ref="AK26:AQ29"/>
    <mergeCell ref="D26:E29"/>
  </mergeCells>
  <phoneticPr fontId="19" type="noConversion"/>
  <pageMargins left="0.7" right="0.7" top="0.75" bottom="0.75" header="0.3" footer="0.3"/>
  <pageSetup paperSize="9" scale="68" orientation="landscape" r:id="rId1"/>
  <headerFooter alignWithMargins="0">
    <oddHeader>&amp;C2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67"/>
  <sheetViews>
    <sheetView showGridLines="0" showZeros="0" tabSelected="1" view="pageBreakPreview" topLeftCell="A35" zoomScale="120" zoomScaleNormal="75" zoomScaleSheetLayoutView="120" workbookViewId="0">
      <selection activeCell="H60" sqref="H60"/>
    </sheetView>
  </sheetViews>
  <sheetFormatPr defaultRowHeight="12.75" x14ac:dyDescent="0.2"/>
  <cols>
    <col min="1" max="1" width="12.7109375" customWidth="1"/>
    <col min="2" max="2" width="60.7109375" customWidth="1"/>
    <col min="3" max="3" width="4.5703125" customWidth="1"/>
    <col min="4" max="4" width="6.7109375" customWidth="1"/>
    <col min="5" max="5" width="5.140625" customWidth="1"/>
    <col min="6" max="6" width="6.7109375" style="108" customWidth="1"/>
    <col min="7" max="7" width="7.85546875" style="108" customWidth="1"/>
    <col min="8" max="8" width="5.5703125" style="108" bestFit="1" customWidth="1"/>
    <col min="9" max="9" width="5.5703125" style="108" customWidth="1"/>
    <col min="10" max="10" width="5.42578125" style="108" customWidth="1"/>
    <col min="11" max="11" width="5.7109375" style="108" customWidth="1"/>
    <col min="12" max="12" width="5.85546875" style="108" bestFit="1" customWidth="1"/>
    <col min="13" max="13" width="5.85546875" style="109" customWidth="1"/>
    <col min="14" max="17" width="5.7109375" style="109" bestFit="1" customWidth="1"/>
    <col min="18" max="18" width="5.7109375" style="108" bestFit="1" customWidth="1"/>
    <col min="19" max="19" width="9.140625" style="110"/>
  </cols>
  <sheetData>
    <row r="1" spans="1:22" x14ac:dyDescent="0.2">
      <c r="A1" s="134"/>
      <c r="B1" s="128"/>
      <c r="C1" s="128"/>
      <c r="D1" s="128"/>
      <c r="E1" s="128"/>
      <c r="F1" s="358"/>
      <c r="G1" s="358"/>
      <c r="H1" s="129"/>
      <c r="I1" s="129"/>
      <c r="J1" s="129"/>
      <c r="K1" s="129"/>
      <c r="L1" s="129"/>
      <c r="M1" s="130"/>
      <c r="N1" s="130"/>
      <c r="O1" s="130"/>
      <c r="P1" s="130"/>
      <c r="Q1" s="130"/>
      <c r="R1" s="129"/>
      <c r="S1" s="131"/>
      <c r="T1" s="11"/>
      <c r="U1" s="11"/>
    </row>
    <row r="2" spans="1:22" x14ac:dyDescent="0.2">
      <c r="A2" s="135"/>
      <c r="B2" s="11"/>
      <c r="C2" s="11"/>
      <c r="D2" s="11"/>
      <c r="E2" s="11"/>
      <c r="F2" s="111"/>
      <c r="G2" s="111"/>
      <c r="H2" s="122"/>
      <c r="I2" s="122"/>
      <c r="J2" s="122"/>
      <c r="K2" s="122"/>
      <c r="L2" s="122"/>
      <c r="M2" s="123"/>
      <c r="N2" s="123"/>
      <c r="O2" s="123"/>
      <c r="P2" s="123"/>
      <c r="Q2" s="123"/>
      <c r="R2" s="122"/>
      <c r="S2" s="132"/>
      <c r="T2" s="11"/>
      <c r="U2" s="11"/>
    </row>
    <row r="3" spans="1:22" ht="16.5" thickBot="1" x14ac:dyDescent="0.3">
      <c r="A3" s="41"/>
      <c r="B3" s="126" t="s">
        <v>55</v>
      </c>
      <c r="C3" s="127"/>
      <c r="D3" s="127"/>
      <c r="E3" s="127"/>
      <c r="F3" s="125"/>
      <c r="G3" s="125"/>
      <c r="H3" s="125"/>
      <c r="I3" s="125"/>
      <c r="J3" s="125"/>
      <c r="K3" s="125"/>
      <c r="L3" s="125"/>
      <c r="M3" s="124"/>
      <c r="N3" s="124"/>
      <c r="O3" s="124"/>
      <c r="P3" s="124"/>
      <c r="Q3" s="124"/>
      <c r="R3" s="125"/>
      <c r="S3" s="133"/>
      <c r="T3" s="3"/>
      <c r="U3" s="3"/>
    </row>
    <row r="4" spans="1:22" ht="39.75" customHeight="1" x14ac:dyDescent="0.2">
      <c r="A4" s="359" t="s">
        <v>56</v>
      </c>
      <c r="B4" s="136"/>
      <c r="C4" s="360" t="s">
        <v>57</v>
      </c>
      <c r="D4" s="361"/>
      <c r="E4" s="361"/>
      <c r="F4" s="362" t="s">
        <v>58</v>
      </c>
      <c r="G4" s="363" t="s">
        <v>59</v>
      </c>
      <c r="H4" s="364"/>
      <c r="I4" s="364"/>
      <c r="J4" s="364"/>
      <c r="K4" s="364"/>
      <c r="L4" s="365"/>
      <c r="M4" s="331" t="s">
        <v>140</v>
      </c>
      <c r="N4" s="332"/>
      <c r="O4" s="332"/>
      <c r="P4" s="332"/>
      <c r="Q4" s="332"/>
      <c r="R4" s="333"/>
      <c r="S4" s="329" t="s">
        <v>82</v>
      </c>
      <c r="T4" s="37"/>
      <c r="U4" s="37"/>
    </row>
    <row r="5" spans="1:22" ht="18.600000000000001" customHeight="1" x14ac:dyDescent="0.2">
      <c r="A5" s="335"/>
      <c r="B5" s="17"/>
      <c r="C5" s="334" t="s">
        <v>60</v>
      </c>
      <c r="D5" s="334" t="s">
        <v>61</v>
      </c>
      <c r="E5" s="334" t="s">
        <v>81</v>
      </c>
      <c r="F5" s="340"/>
      <c r="G5" s="339" t="s">
        <v>62</v>
      </c>
      <c r="H5" s="345" t="s">
        <v>63</v>
      </c>
      <c r="I5" s="346"/>
      <c r="J5" s="346"/>
      <c r="K5" s="347"/>
      <c r="L5" s="367" t="s">
        <v>64</v>
      </c>
      <c r="M5" s="369" t="s">
        <v>120</v>
      </c>
      <c r="N5" s="370"/>
      <c r="O5" s="370"/>
      <c r="P5" s="371"/>
      <c r="Q5" s="165" t="s">
        <v>121</v>
      </c>
      <c r="R5" s="138"/>
      <c r="S5" s="329"/>
      <c r="T5" s="38"/>
      <c r="U5" s="38"/>
    </row>
    <row r="6" spans="1:22" ht="20.25" customHeight="1" x14ac:dyDescent="0.2">
      <c r="A6" s="335"/>
      <c r="B6" s="39" t="s">
        <v>65</v>
      </c>
      <c r="C6" s="335"/>
      <c r="D6" s="335"/>
      <c r="E6" s="337"/>
      <c r="F6" s="340"/>
      <c r="G6" s="340"/>
      <c r="H6" s="339" t="s">
        <v>66</v>
      </c>
      <c r="I6" s="366" t="s">
        <v>67</v>
      </c>
      <c r="J6" s="366"/>
      <c r="K6" s="350"/>
      <c r="L6" s="367"/>
      <c r="M6" s="345" t="s">
        <v>68</v>
      </c>
      <c r="N6" s="346"/>
      <c r="O6" s="346"/>
      <c r="P6" s="346"/>
      <c r="Q6" s="346"/>
      <c r="R6" s="347"/>
      <c r="S6" s="329"/>
      <c r="T6" s="38"/>
      <c r="U6" s="38"/>
    </row>
    <row r="7" spans="1:22" ht="11.25" customHeight="1" x14ac:dyDescent="0.2">
      <c r="A7" s="335"/>
      <c r="B7" s="17"/>
      <c r="C7" s="335"/>
      <c r="D7" s="335"/>
      <c r="E7" s="337"/>
      <c r="F7" s="340"/>
      <c r="G7" s="340"/>
      <c r="H7" s="340"/>
      <c r="I7" s="339" t="s">
        <v>69</v>
      </c>
      <c r="J7" s="339" t="s">
        <v>70</v>
      </c>
      <c r="K7" s="342" t="s">
        <v>71</v>
      </c>
      <c r="L7" s="367"/>
      <c r="M7" s="327">
        <v>9</v>
      </c>
      <c r="N7" s="328"/>
      <c r="O7" s="327">
        <v>10</v>
      </c>
      <c r="P7" s="328"/>
      <c r="Q7" s="345">
        <v>11</v>
      </c>
      <c r="R7" s="347"/>
      <c r="S7" s="329"/>
      <c r="T7" s="38"/>
      <c r="U7" s="38"/>
      <c r="V7" s="18"/>
    </row>
    <row r="8" spans="1:22" ht="23.25" customHeight="1" x14ac:dyDescent="0.2">
      <c r="A8" s="335"/>
      <c r="B8" s="17"/>
      <c r="C8" s="335"/>
      <c r="D8" s="335"/>
      <c r="E8" s="337"/>
      <c r="F8" s="340"/>
      <c r="G8" s="340"/>
      <c r="H8" s="340"/>
      <c r="I8" s="340"/>
      <c r="J8" s="340"/>
      <c r="K8" s="343"/>
      <c r="L8" s="368"/>
      <c r="M8" s="345" t="s">
        <v>73</v>
      </c>
      <c r="N8" s="346"/>
      <c r="O8" s="346"/>
      <c r="P8" s="346"/>
      <c r="Q8" s="346"/>
      <c r="R8" s="347"/>
      <c r="S8" s="329"/>
      <c r="T8" s="38"/>
      <c r="U8" s="38"/>
      <c r="V8" s="18"/>
    </row>
    <row r="9" spans="1:22" ht="15.6" customHeight="1" x14ac:dyDescent="0.2">
      <c r="A9" s="335"/>
      <c r="B9" s="17"/>
      <c r="C9" s="335"/>
      <c r="D9" s="335"/>
      <c r="E9" s="337"/>
      <c r="F9" s="340"/>
      <c r="G9" s="340"/>
      <c r="H9" s="340"/>
      <c r="I9" s="340"/>
      <c r="J9" s="340"/>
      <c r="K9" s="343"/>
      <c r="L9" s="368"/>
      <c r="M9" s="348">
        <v>20</v>
      </c>
      <c r="N9" s="349"/>
      <c r="O9" s="348">
        <v>20</v>
      </c>
      <c r="P9" s="349"/>
      <c r="Q9" s="350">
        <v>20</v>
      </c>
      <c r="R9" s="351"/>
      <c r="S9" s="329"/>
      <c r="T9" s="38"/>
      <c r="U9" s="38"/>
      <c r="V9" s="18"/>
    </row>
    <row r="10" spans="1:22" ht="56.85" customHeight="1" x14ac:dyDescent="0.2">
      <c r="A10" s="336"/>
      <c r="B10" s="82"/>
      <c r="C10" s="336"/>
      <c r="D10" s="336"/>
      <c r="E10" s="338"/>
      <c r="F10" s="341"/>
      <c r="G10" s="341"/>
      <c r="H10" s="341"/>
      <c r="I10" s="341"/>
      <c r="J10" s="341"/>
      <c r="K10" s="344"/>
      <c r="L10" s="367"/>
      <c r="M10" s="95" t="s">
        <v>83</v>
      </c>
      <c r="N10" s="96" t="s">
        <v>84</v>
      </c>
      <c r="O10" s="95" t="s">
        <v>83</v>
      </c>
      <c r="P10" s="96" t="s">
        <v>84</v>
      </c>
      <c r="Q10" s="95" t="s">
        <v>83</v>
      </c>
      <c r="R10" s="40" t="s">
        <v>84</v>
      </c>
      <c r="S10" s="330"/>
      <c r="T10" s="18"/>
      <c r="U10" s="18"/>
      <c r="V10" s="18"/>
    </row>
    <row r="11" spans="1:22" ht="15" customHeight="1" thickBot="1" x14ac:dyDescent="0.25">
      <c r="A11" s="19">
        <v>1</v>
      </c>
      <c r="B11" s="19">
        <f>A11+1</f>
        <v>2</v>
      </c>
      <c r="C11" s="19">
        <f>B11+1</f>
        <v>3</v>
      </c>
      <c r="D11" s="19">
        <f>C11+1</f>
        <v>4</v>
      </c>
      <c r="E11" s="19">
        <f>D11+1</f>
        <v>5</v>
      </c>
      <c r="F11" s="139">
        <v>6</v>
      </c>
      <c r="G11" s="139">
        <f t="shared" ref="G11:R11" si="0">F11+1</f>
        <v>7</v>
      </c>
      <c r="H11" s="139">
        <f t="shared" si="0"/>
        <v>8</v>
      </c>
      <c r="I11" s="139">
        <f t="shared" si="0"/>
        <v>9</v>
      </c>
      <c r="J11" s="139">
        <f t="shared" si="0"/>
        <v>10</v>
      </c>
      <c r="K11" s="139">
        <f t="shared" si="0"/>
        <v>11</v>
      </c>
      <c r="L11" s="139">
        <f t="shared" si="0"/>
        <v>12</v>
      </c>
      <c r="M11" s="140">
        <f t="shared" si="0"/>
        <v>13</v>
      </c>
      <c r="N11" s="140">
        <f t="shared" si="0"/>
        <v>14</v>
      </c>
      <c r="O11" s="140">
        <f t="shared" si="0"/>
        <v>15</v>
      </c>
      <c r="P11" s="140">
        <f t="shared" si="0"/>
        <v>16</v>
      </c>
      <c r="Q11" s="140">
        <f t="shared" si="0"/>
        <v>17</v>
      </c>
      <c r="R11" s="139">
        <f t="shared" si="0"/>
        <v>18</v>
      </c>
      <c r="S11" s="141">
        <v>19</v>
      </c>
      <c r="T11" s="11"/>
      <c r="U11" s="11"/>
      <c r="V11" s="11"/>
    </row>
    <row r="12" spans="1:22" ht="15" customHeight="1" x14ac:dyDescent="0.2">
      <c r="A12" s="316" t="s">
        <v>91</v>
      </c>
      <c r="B12" s="317"/>
      <c r="C12" s="317"/>
      <c r="D12" s="317"/>
      <c r="E12" s="317"/>
      <c r="F12" s="317"/>
      <c r="G12" s="317"/>
      <c r="H12" s="317"/>
      <c r="I12" s="317"/>
      <c r="J12" s="317"/>
      <c r="K12" s="317"/>
      <c r="L12" s="317"/>
      <c r="M12" s="317"/>
      <c r="N12" s="317"/>
      <c r="O12" s="317"/>
      <c r="P12" s="317"/>
      <c r="Q12" s="317"/>
      <c r="R12" s="317"/>
      <c r="S12" s="318"/>
      <c r="T12" s="11"/>
      <c r="U12" s="11"/>
      <c r="V12" s="11"/>
    </row>
    <row r="13" spans="1:22" ht="15" customHeight="1" x14ac:dyDescent="0.2">
      <c r="A13" s="313" t="s">
        <v>85</v>
      </c>
      <c r="B13" s="314"/>
      <c r="C13" s="314"/>
      <c r="D13" s="314"/>
      <c r="E13" s="314"/>
      <c r="F13" s="314"/>
      <c r="G13" s="314"/>
      <c r="H13" s="314"/>
      <c r="I13" s="314"/>
      <c r="J13" s="314"/>
      <c r="K13" s="314"/>
      <c r="L13" s="314"/>
      <c r="M13" s="314"/>
      <c r="N13" s="314"/>
      <c r="O13" s="314"/>
      <c r="P13" s="314"/>
      <c r="Q13" s="314"/>
      <c r="R13" s="314"/>
      <c r="S13" s="315"/>
    </row>
    <row r="14" spans="1:22" ht="15" customHeight="1" x14ac:dyDescent="0.2">
      <c r="A14" s="83" t="s">
        <v>131</v>
      </c>
      <c r="B14" s="84" t="s">
        <v>92</v>
      </c>
      <c r="C14" s="85"/>
      <c r="D14" s="153">
        <v>9</v>
      </c>
      <c r="E14" s="153" t="s">
        <v>86</v>
      </c>
      <c r="F14" s="152">
        <v>2</v>
      </c>
      <c r="G14" s="153">
        <v>72</v>
      </c>
      <c r="H14" s="170">
        <v>32</v>
      </c>
      <c r="I14" s="170">
        <v>16</v>
      </c>
      <c r="J14" s="154">
        <v>0</v>
      </c>
      <c r="K14" s="154">
        <v>16</v>
      </c>
      <c r="L14" s="154">
        <v>40</v>
      </c>
      <c r="M14" s="155">
        <v>2</v>
      </c>
      <c r="N14" s="156">
        <v>2</v>
      </c>
      <c r="O14" s="157"/>
      <c r="P14" s="97"/>
      <c r="Q14" s="97"/>
      <c r="R14" s="85"/>
      <c r="S14" s="32">
        <v>252</v>
      </c>
    </row>
    <row r="15" spans="1:22" ht="15" customHeight="1" x14ac:dyDescent="0.2">
      <c r="A15" s="72"/>
      <c r="B15" s="73" t="s">
        <v>29</v>
      </c>
      <c r="C15" s="31"/>
      <c r="D15" s="31">
        <f>COUNT(D14)</f>
        <v>1</v>
      </c>
      <c r="E15" s="31">
        <v>1</v>
      </c>
      <c r="F15" s="29">
        <f t="shared" ref="F15:R15" si="1">F14</f>
        <v>2</v>
      </c>
      <c r="G15" s="88">
        <f t="shared" si="1"/>
        <v>72</v>
      </c>
      <c r="H15" s="88">
        <f t="shared" si="1"/>
        <v>32</v>
      </c>
      <c r="I15" s="88">
        <f t="shared" si="1"/>
        <v>16</v>
      </c>
      <c r="J15" s="88">
        <f t="shared" si="1"/>
        <v>0</v>
      </c>
      <c r="K15" s="88">
        <f t="shared" si="1"/>
        <v>16</v>
      </c>
      <c r="L15" s="88">
        <f t="shared" si="1"/>
        <v>40</v>
      </c>
      <c r="M15" s="98">
        <f t="shared" si="1"/>
        <v>2</v>
      </c>
      <c r="N15" s="99">
        <f t="shared" si="1"/>
        <v>2</v>
      </c>
      <c r="O15" s="98">
        <f t="shared" si="1"/>
        <v>0</v>
      </c>
      <c r="P15" s="98">
        <f t="shared" si="1"/>
        <v>0</v>
      </c>
      <c r="Q15" s="98">
        <f t="shared" si="1"/>
        <v>0</v>
      </c>
      <c r="R15" s="88">
        <f t="shared" si="1"/>
        <v>0</v>
      </c>
      <c r="S15" s="86"/>
    </row>
    <row r="16" spans="1:22" ht="15" customHeight="1" x14ac:dyDescent="0.2">
      <c r="A16" s="355" t="s">
        <v>136</v>
      </c>
      <c r="B16" s="355"/>
      <c r="C16" s="355"/>
      <c r="D16" s="355"/>
      <c r="E16" s="355"/>
      <c r="F16" s="355"/>
      <c r="G16" s="355"/>
      <c r="H16" s="355"/>
      <c r="I16" s="355"/>
      <c r="J16" s="355"/>
      <c r="K16" s="355"/>
      <c r="L16" s="355"/>
      <c r="M16" s="355"/>
      <c r="N16" s="355"/>
      <c r="O16" s="355"/>
      <c r="P16" s="355"/>
      <c r="Q16" s="355"/>
      <c r="R16" s="355"/>
      <c r="S16" s="355"/>
    </row>
    <row r="17" spans="1:19" ht="15" customHeight="1" x14ac:dyDescent="0.2">
      <c r="A17" s="87" t="s">
        <v>122</v>
      </c>
      <c r="B17" s="106" t="s">
        <v>93</v>
      </c>
      <c r="C17" s="176"/>
      <c r="D17" s="114">
        <v>9</v>
      </c>
      <c r="E17" s="171" t="s">
        <v>102</v>
      </c>
      <c r="F17" s="172">
        <v>1</v>
      </c>
      <c r="G17" s="171">
        <v>36</v>
      </c>
      <c r="H17" s="173">
        <v>16</v>
      </c>
      <c r="I17" s="173">
        <v>0</v>
      </c>
      <c r="J17" s="173">
        <v>0</v>
      </c>
      <c r="K17" s="173">
        <v>16</v>
      </c>
      <c r="L17" s="173">
        <v>20</v>
      </c>
      <c r="M17" s="174">
        <v>1</v>
      </c>
      <c r="N17" s="175">
        <v>1</v>
      </c>
      <c r="O17" s="177"/>
      <c r="P17" s="175"/>
      <c r="Q17" s="177"/>
      <c r="R17" s="171"/>
      <c r="S17" s="31">
        <v>125</v>
      </c>
    </row>
    <row r="18" spans="1:19" ht="15" customHeight="1" x14ac:dyDescent="0.2">
      <c r="A18" s="89" t="s">
        <v>123</v>
      </c>
      <c r="B18" s="105" t="s">
        <v>94</v>
      </c>
      <c r="C18" s="178">
        <v>9</v>
      </c>
      <c r="D18" s="147"/>
      <c r="E18" s="179" t="s">
        <v>87</v>
      </c>
      <c r="F18" s="180">
        <v>7</v>
      </c>
      <c r="G18" s="179">
        <v>252</v>
      </c>
      <c r="H18" s="181">
        <v>96</v>
      </c>
      <c r="I18" s="181">
        <v>16</v>
      </c>
      <c r="J18" s="181">
        <v>48</v>
      </c>
      <c r="K18" s="181">
        <v>32</v>
      </c>
      <c r="L18" s="181">
        <v>156</v>
      </c>
      <c r="M18" s="182">
        <v>6</v>
      </c>
      <c r="N18" s="183">
        <v>7</v>
      </c>
      <c r="O18" s="184"/>
      <c r="P18" s="183"/>
      <c r="Q18" s="184"/>
      <c r="R18" s="180"/>
      <c r="S18" s="31">
        <v>326</v>
      </c>
    </row>
    <row r="19" spans="1:19" ht="15" customHeight="1" x14ac:dyDescent="0.2">
      <c r="A19" s="87" t="s">
        <v>124</v>
      </c>
      <c r="B19" s="106" t="s">
        <v>95</v>
      </c>
      <c r="C19" s="176">
        <v>9</v>
      </c>
      <c r="D19" s="114"/>
      <c r="E19" s="171" t="s">
        <v>87</v>
      </c>
      <c r="F19" s="172">
        <v>4</v>
      </c>
      <c r="G19" s="171">
        <v>144</v>
      </c>
      <c r="H19" s="173">
        <v>64</v>
      </c>
      <c r="I19" s="173">
        <v>16</v>
      </c>
      <c r="J19" s="173">
        <v>32</v>
      </c>
      <c r="K19" s="173">
        <v>16</v>
      </c>
      <c r="L19" s="173">
        <v>80</v>
      </c>
      <c r="M19" s="174">
        <v>3</v>
      </c>
      <c r="N19" s="175">
        <v>4</v>
      </c>
      <c r="O19" s="177"/>
      <c r="P19" s="175"/>
      <c r="Q19" s="177"/>
      <c r="R19" s="172"/>
      <c r="S19" s="31">
        <v>326</v>
      </c>
    </row>
    <row r="20" spans="1:19" ht="15" customHeight="1" x14ac:dyDescent="0.2">
      <c r="A20" s="87" t="s">
        <v>125</v>
      </c>
      <c r="B20" s="106" t="s">
        <v>96</v>
      </c>
      <c r="C20" s="176">
        <v>9</v>
      </c>
      <c r="D20" s="114"/>
      <c r="E20" s="372" t="s">
        <v>86</v>
      </c>
      <c r="F20" s="172">
        <v>5</v>
      </c>
      <c r="G20" s="171">
        <v>180</v>
      </c>
      <c r="H20" s="173">
        <v>64</v>
      </c>
      <c r="I20" s="173">
        <v>32</v>
      </c>
      <c r="J20" s="173">
        <v>0</v>
      </c>
      <c r="K20" s="173">
        <v>32</v>
      </c>
      <c r="L20" s="173">
        <v>116</v>
      </c>
      <c r="M20" s="174">
        <v>4</v>
      </c>
      <c r="N20" s="175">
        <v>5</v>
      </c>
      <c r="O20" s="177"/>
      <c r="P20" s="175"/>
      <c r="Q20" s="177"/>
      <c r="R20" s="172"/>
      <c r="S20" s="31">
        <v>326</v>
      </c>
    </row>
    <row r="21" spans="1:19" ht="15" customHeight="1" x14ac:dyDescent="0.2">
      <c r="A21" s="87" t="s">
        <v>126</v>
      </c>
      <c r="B21" s="106" t="s">
        <v>97</v>
      </c>
      <c r="C21" s="176"/>
      <c r="D21" s="114">
        <v>10</v>
      </c>
      <c r="E21" s="171" t="s">
        <v>86</v>
      </c>
      <c r="F21" s="172">
        <v>2</v>
      </c>
      <c r="G21" s="171">
        <v>72</v>
      </c>
      <c r="H21" s="173">
        <v>32</v>
      </c>
      <c r="I21" s="173">
        <v>16</v>
      </c>
      <c r="J21" s="173">
        <v>0</v>
      </c>
      <c r="K21" s="173">
        <v>16</v>
      </c>
      <c r="L21" s="173">
        <v>40</v>
      </c>
      <c r="M21" s="174"/>
      <c r="N21" s="175"/>
      <c r="O21" s="177">
        <v>2</v>
      </c>
      <c r="P21" s="175">
        <v>2</v>
      </c>
      <c r="Q21" s="177"/>
      <c r="R21" s="172"/>
      <c r="S21" s="31">
        <v>353</v>
      </c>
    </row>
    <row r="22" spans="1:19" ht="15" customHeight="1" x14ac:dyDescent="0.2">
      <c r="A22" s="87" t="s">
        <v>127</v>
      </c>
      <c r="B22" s="106" t="s">
        <v>98</v>
      </c>
      <c r="C22" s="176">
        <v>10</v>
      </c>
      <c r="D22" s="114"/>
      <c r="E22" s="171" t="s">
        <v>86</v>
      </c>
      <c r="F22" s="172">
        <v>1</v>
      </c>
      <c r="G22" s="171">
        <v>36</v>
      </c>
      <c r="H22" s="173">
        <v>16</v>
      </c>
      <c r="I22" s="173">
        <v>16</v>
      </c>
      <c r="J22" s="173">
        <v>0</v>
      </c>
      <c r="K22" s="173">
        <v>0</v>
      </c>
      <c r="L22" s="173">
        <v>20</v>
      </c>
      <c r="M22" s="174"/>
      <c r="N22" s="175"/>
      <c r="O22" s="177">
        <v>1</v>
      </c>
      <c r="P22" s="175">
        <v>1</v>
      </c>
      <c r="Q22" s="177"/>
      <c r="R22" s="172"/>
      <c r="S22" s="31">
        <v>125</v>
      </c>
    </row>
    <row r="23" spans="1:19" ht="15" customHeight="1" x14ac:dyDescent="0.2">
      <c r="A23" s="87" t="s">
        <v>128</v>
      </c>
      <c r="B23" s="106" t="s">
        <v>99</v>
      </c>
      <c r="C23" s="176">
        <v>10</v>
      </c>
      <c r="D23" s="114"/>
      <c r="E23" s="171" t="s">
        <v>87</v>
      </c>
      <c r="F23" s="172">
        <v>7</v>
      </c>
      <c r="G23" s="171">
        <v>252</v>
      </c>
      <c r="H23" s="173">
        <v>96</v>
      </c>
      <c r="I23" s="173">
        <v>32</v>
      </c>
      <c r="J23" s="173">
        <v>32</v>
      </c>
      <c r="K23" s="173">
        <v>32</v>
      </c>
      <c r="L23" s="173">
        <v>156</v>
      </c>
      <c r="M23" s="174"/>
      <c r="N23" s="175"/>
      <c r="O23" s="177">
        <v>6</v>
      </c>
      <c r="P23" s="175">
        <v>7</v>
      </c>
      <c r="Q23" s="177"/>
      <c r="R23" s="172"/>
      <c r="S23" s="31">
        <v>326</v>
      </c>
    </row>
    <row r="24" spans="1:19" ht="15" customHeight="1" x14ac:dyDescent="0.2">
      <c r="A24" s="87" t="s">
        <v>129</v>
      </c>
      <c r="B24" s="106" t="s">
        <v>100</v>
      </c>
      <c r="C24" s="176">
        <v>10</v>
      </c>
      <c r="D24" s="114"/>
      <c r="E24" s="171" t="s">
        <v>87</v>
      </c>
      <c r="F24" s="172">
        <v>3</v>
      </c>
      <c r="G24" s="171">
        <v>108</v>
      </c>
      <c r="H24" s="173">
        <v>32</v>
      </c>
      <c r="I24" s="173">
        <v>16</v>
      </c>
      <c r="J24" s="173">
        <v>0</v>
      </c>
      <c r="K24" s="173">
        <v>16</v>
      </c>
      <c r="L24" s="173">
        <v>76</v>
      </c>
      <c r="M24" s="174"/>
      <c r="N24" s="175"/>
      <c r="O24" s="177">
        <v>2</v>
      </c>
      <c r="P24" s="175">
        <v>3</v>
      </c>
      <c r="Q24" s="177"/>
      <c r="R24" s="172"/>
      <c r="S24" s="31">
        <v>326</v>
      </c>
    </row>
    <row r="25" spans="1:19" ht="15" customHeight="1" x14ac:dyDescent="0.2">
      <c r="A25" s="90" t="s">
        <v>130</v>
      </c>
      <c r="B25" s="107" t="s">
        <v>101</v>
      </c>
      <c r="C25" s="185">
        <v>10</v>
      </c>
      <c r="D25" s="153"/>
      <c r="E25" s="112" t="s">
        <v>102</v>
      </c>
      <c r="F25" s="186">
        <v>4</v>
      </c>
      <c r="G25" s="112">
        <v>144</v>
      </c>
      <c r="H25" s="170">
        <v>48</v>
      </c>
      <c r="I25" s="170">
        <v>16</v>
      </c>
      <c r="J25" s="170">
        <v>16</v>
      </c>
      <c r="K25" s="170">
        <v>16</v>
      </c>
      <c r="L25" s="170">
        <v>96</v>
      </c>
      <c r="M25" s="187"/>
      <c r="N25" s="188"/>
      <c r="O25" s="189">
        <v>3</v>
      </c>
      <c r="P25" s="188">
        <v>4</v>
      </c>
      <c r="Q25" s="189"/>
      <c r="R25" s="186"/>
      <c r="S25" s="32">
        <v>326</v>
      </c>
    </row>
    <row r="26" spans="1:19" ht="15" customHeight="1" x14ac:dyDescent="0.2">
      <c r="A26" s="30"/>
      <c r="B26" s="77" t="s">
        <v>107</v>
      </c>
      <c r="C26" s="190"/>
      <c r="D26" s="190"/>
      <c r="E26" s="190"/>
      <c r="F26" s="191">
        <v>6</v>
      </c>
      <c r="G26" s="192">
        <v>216</v>
      </c>
      <c r="H26" s="193"/>
      <c r="I26" s="193"/>
      <c r="J26" s="193"/>
      <c r="K26" s="193"/>
      <c r="L26" s="194">
        <v>216</v>
      </c>
      <c r="M26" s="195"/>
      <c r="N26" s="196">
        <v>3</v>
      </c>
      <c r="O26" s="195"/>
      <c r="P26" s="196">
        <v>3</v>
      </c>
      <c r="Q26" s="196"/>
      <c r="R26" s="191"/>
      <c r="S26" s="32">
        <v>326</v>
      </c>
    </row>
    <row r="27" spans="1:19" ht="15" customHeight="1" x14ac:dyDescent="0.2">
      <c r="A27" s="30"/>
      <c r="B27" s="77" t="s">
        <v>108</v>
      </c>
      <c r="C27" s="190"/>
      <c r="D27" s="190"/>
      <c r="E27" s="190"/>
      <c r="F27" s="191">
        <v>13.5</v>
      </c>
      <c r="G27" s="192">
        <v>486</v>
      </c>
      <c r="H27" s="193"/>
      <c r="I27" s="193"/>
      <c r="J27" s="193"/>
      <c r="K27" s="193"/>
      <c r="L27" s="194">
        <v>486</v>
      </c>
      <c r="M27" s="195"/>
      <c r="N27" s="196"/>
      <c r="O27" s="195"/>
      <c r="P27" s="196"/>
      <c r="Q27" s="196"/>
      <c r="R27" s="191">
        <v>13.5</v>
      </c>
      <c r="S27" s="32">
        <v>326</v>
      </c>
    </row>
    <row r="28" spans="1:19" ht="15" customHeight="1" x14ac:dyDescent="0.2">
      <c r="A28" s="30"/>
      <c r="B28" s="77" t="s">
        <v>89</v>
      </c>
      <c r="C28" s="190"/>
      <c r="D28" s="190"/>
      <c r="E28" s="190"/>
      <c r="F28" s="191">
        <v>12</v>
      </c>
      <c r="G28" s="192">
        <v>432</v>
      </c>
      <c r="H28" s="193"/>
      <c r="I28" s="193"/>
      <c r="J28" s="193"/>
      <c r="K28" s="193"/>
      <c r="L28" s="194">
        <v>432</v>
      </c>
      <c r="M28" s="195"/>
      <c r="N28" s="196"/>
      <c r="O28" s="195"/>
      <c r="P28" s="196"/>
      <c r="Q28" s="196"/>
      <c r="R28" s="191">
        <v>12</v>
      </c>
      <c r="S28" s="32">
        <v>326</v>
      </c>
    </row>
    <row r="29" spans="1:19" ht="15" customHeight="1" x14ac:dyDescent="0.2">
      <c r="A29" s="30"/>
      <c r="B29" s="77" t="s">
        <v>51</v>
      </c>
      <c r="C29" s="197"/>
      <c r="D29" s="190"/>
      <c r="E29" s="190"/>
      <c r="F29" s="191">
        <v>1.5</v>
      </c>
      <c r="G29" s="192">
        <v>54</v>
      </c>
      <c r="H29" s="193"/>
      <c r="I29" s="193"/>
      <c r="J29" s="193"/>
      <c r="K29" s="193"/>
      <c r="L29" s="194">
        <v>54</v>
      </c>
      <c r="M29" s="195"/>
      <c r="N29" s="196"/>
      <c r="O29" s="195"/>
      <c r="P29" s="196"/>
      <c r="Q29" s="196"/>
      <c r="R29" s="191">
        <v>1.5</v>
      </c>
      <c r="S29" s="32">
        <v>326</v>
      </c>
    </row>
    <row r="30" spans="1:19" ht="15" customHeight="1" x14ac:dyDescent="0.2">
      <c r="A30" s="74"/>
      <c r="B30" s="78" t="s">
        <v>27</v>
      </c>
      <c r="C30" s="198"/>
      <c r="D30" s="198"/>
      <c r="E30" s="198"/>
      <c r="F30" s="199">
        <v>3</v>
      </c>
      <c r="G30" s="200">
        <v>108</v>
      </c>
      <c r="H30" s="201"/>
      <c r="I30" s="201"/>
      <c r="J30" s="201"/>
      <c r="K30" s="201"/>
      <c r="L30" s="201">
        <v>108</v>
      </c>
      <c r="M30" s="202"/>
      <c r="N30" s="203"/>
      <c r="O30" s="202"/>
      <c r="P30" s="203"/>
      <c r="Q30" s="203"/>
      <c r="R30" s="199">
        <v>3</v>
      </c>
      <c r="S30" s="32">
        <v>326</v>
      </c>
    </row>
    <row r="31" spans="1:19" s="1" customFormat="1" ht="15" customHeight="1" thickBot="1" x14ac:dyDescent="0.25">
      <c r="A31" s="70"/>
      <c r="B31" s="79" t="s">
        <v>29</v>
      </c>
      <c r="C31" s="32">
        <f>COUNT(C17:C30)</f>
        <v>7</v>
      </c>
      <c r="D31" s="32">
        <f>COUNT(D17:D30)</f>
        <v>2</v>
      </c>
      <c r="E31" s="32">
        <v>9</v>
      </c>
      <c r="F31" s="71">
        <f t="shared" ref="F31:R31" si="2">SUM(F17:F30)</f>
        <v>70</v>
      </c>
      <c r="G31" s="91">
        <f t="shared" si="2"/>
        <v>2520</v>
      </c>
      <c r="H31" s="91">
        <f t="shared" si="2"/>
        <v>464</v>
      </c>
      <c r="I31" s="91">
        <f t="shared" si="2"/>
        <v>160</v>
      </c>
      <c r="J31" s="91">
        <f t="shared" si="2"/>
        <v>128</v>
      </c>
      <c r="K31" s="91">
        <f t="shared" si="2"/>
        <v>176</v>
      </c>
      <c r="L31" s="91">
        <f t="shared" si="2"/>
        <v>2056</v>
      </c>
      <c r="M31" s="101">
        <f t="shared" si="2"/>
        <v>14</v>
      </c>
      <c r="N31" s="102">
        <f t="shared" si="2"/>
        <v>20</v>
      </c>
      <c r="O31" s="101">
        <f t="shared" si="2"/>
        <v>14</v>
      </c>
      <c r="P31" s="102">
        <f t="shared" si="2"/>
        <v>20</v>
      </c>
      <c r="Q31" s="101">
        <f t="shared" si="2"/>
        <v>0</v>
      </c>
      <c r="R31" s="71">
        <f t="shared" si="2"/>
        <v>30</v>
      </c>
      <c r="S31" s="112"/>
    </row>
    <row r="32" spans="1:19" ht="15" customHeight="1" thickBot="1" x14ac:dyDescent="0.25">
      <c r="A32" s="26"/>
      <c r="B32" s="80" t="s">
        <v>74</v>
      </c>
      <c r="C32" s="27">
        <f t="shared" ref="C32:R32" si="3">C31+C15</f>
        <v>7</v>
      </c>
      <c r="D32" s="27">
        <f t="shared" si="3"/>
        <v>3</v>
      </c>
      <c r="E32" s="27">
        <f t="shared" si="3"/>
        <v>10</v>
      </c>
      <c r="F32" s="28">
        <f t="shared" si="3"/>
        <v>72</v>
      </c>
      <c r="G32" s="93">
        <f t="shared" si="3"/>
        <v>2592</v>
      </c>
      <c r="H32" s="93">
        <f t="shared" si="3"/>
        <v>496</v>
      </c>
      <c r="I32" s="93">
        <f t="shared" si="3"/>
        <v>176</v>
      </c>
      <c r="J32" s="93">
        <f t="shared" si="3"/>
        <v>128</v>
      </c>
      <c r="K32" s="93">
        <f t="shared" si="3"/>
        <v>192</v>
      </c>
      <c r="L32" s="93">
        <f t="shared" si="3"/>
        <v>2096</v>
      </c>
      <c r="M32" s="103">
        <f t="shared" si="3"/>
        <v>16</v>
      </c>
      <c r="N32" s="104">
        <f t="shared" si="3"/>
        <v>22</v>
      </c>
      <c r="O32" s="103">
        <f t="shared" si="3"/>
        <v>14</v>
      </c>
      <c r="P32" s="104">
        <f t="shared" si="3"/>
        <v>20</v>
      </c>
      <c r="Q32" s="103">
        <f t="shared" si="3"/>
        <v>0</v>
      </c>
      <c r="R32" s="28">
        <f t="shared" si="3"/>
        <v>30</v>
      </c>
      <c r="S32" s="214"/>
    </row>
    <row r="33" spans="1:21" ht="15" customHeight="1" x14ac:dyDescent="0.2">
      <c r="A33" s="352" t="s">
        <v>138</v>
      </c>
      <c r="B33" s="353"/>
      <c r="C33" s="353"/>
      <c r="D33" s="353"/>
      <c r="E33" s="353"/>
      <c r="F33" s="353"/>
      <c r="G33" s="353"/>
      <c r="H33" s="353"/>
      <c r="I33" s="353"/>
      <c r="J33" s="353"/>
      <c r="K33" s="353"/>
      <c r="L33" s="353"/>
      <c r="M33" s="353"/>
      <c r="N33" s="353"/>
      <c r="O33" s="353"/>
      <c r="P33" s="353"/>
      <c r="Q33" s="353"/>
      <c r="R33" s="353"/>
      <c r="S33" s="354"/>
      <c r="T33" s="137"/>
      <c r="U33" s="137"/>
    </row>
    <row r="34" spans="1:21" ht="15" customHeight="1" x14ac:dyDescent="0.2">
      <c r="A34" s="316" t="s">
        <v>75</v>
      </c>
      <c r="B34" s="317"/>
      <c r="C34" s="317"/>
      <c r="D34" s="317"/>
      <c r="E34" s="317"/>
      <c r="F34" s="317"/>
      <c r="G34" s="317"/>
      <c r="H34" s="317"/>
      <c r="I34" s="317"/>
      <c r="J34" s="317"/>
      <c r="K34" s="317"/>
      <c r="L34" s="317"/>
      <c r="M34" s="317"/>
      <c r="N34" s="317"/>
      <c r="O34" s="317"/>
      <c r="P34" s="317"/>
      <c r="Q34" s="317"/>
      <c r="R34" s="317"/>
      <c r="S34" s="318"/>
      <c r="T34" s="137"/>
      <c r="U34" s="137"/>
    </row>
    <row r="35" spans="1:21" s="158" customFormat="1" ht="15" customHeight="1" x14ac:dyDescent="0.2">
      <c r="A35" s="313" t="s">
        <v>118</v>
      </c>
      <c r="B35" s="314"/>
      <c r="C35" s="314"/>
      <c r="D35" s="314"/>
      <c r="E35" s="314"/>
      <c r="F35" s="314"/>
      <c r="G35" s="314"/>
      <c r="H35" s="314"/>
      <c r="I35" s="314"/>
      <c r="J35" s="314"/>
      <c r="K35" s="314"/>
      <c r="L35" s="314"/>
      <c r="M35" s="314"/>
      <c r="N35" s="314"/>
      <c r="O35" s="314"/>
      <c r="P35" s="314"/>
      <c r="Q35" s="314"/>
      <c r="R35" s="314"/>
      <c r="S35" s="315"/>
      <c r="T35" s="137"/>
      <c r="U35" s="137"/>
    </row>
    <row r="36" spans="1:21" ht="15" customHeight="1" x14ac:dyDescent="0.2">
      <c r="A36" s="21" t="s">
        <v>132</v>
      </c>
      <c r="B36" s="42" t="s">
        <v>103</v>
      </c>
      <c r="C36" s="22">
        <v>9</v>
      </c>
      <c r="D36" s="159"/>
      <c r="E36" s="20" t="s">
        <v>86</v>
      </c>
      <c r="F36" s="113">
        <v>4</v>
      </c>
      <c r="G36" s="114">
        <v>144</v>
      </c>
      <c r="H36" s="115">
        <v>64</v>
      </c>
      <c r="I36" s="115">
        <v>16</v>
      </c>
      <c r="J36" s="142">
        <v>0</v>
      </c>
      <c r="K36" s="142">
        <v>48</v>
      </c>
      <c r="L36" s="142">
        <v>80</v>
      </c>
      <c r="M36" s="143">
        <v>4</v>
      </c>
      <c r="N36" s="144">
        <v>4</v>
      </c>
      <c r="O36" s="145"/>
      <c r="P36" s="144"/>
      <c r="Q36" s="144"/>
      <c r="R36" s="144"/>
      <c r="S36" s="145">
        <v>326</v>
      </c>
      <c r="T36" s="162"/>
      <c r="U36" s="122"/>
    </row>
    <row r="37" spans="1:21" ht="15" customHeight="1" x14ac:dyDescent="0.2">
      <c r="A37" s="23" t="s">
        <v>133</v>
      </c>
      <c r="B37" s="92" t="s">
        <v>104</v>
      </c>
      <c r="C37" s="24">
        <v>9</v>
      </c>
      <c r="D37" s="160"/>
      <c r="E37" s="25" t="s">
        <v>87</v>
      </c>
      <c r="F37" s="146">
        <v>4</v>
      </c>
      <c r="G37" s="147">
        <v>144</v>
      </c>
      <c r="H37" s="116">
        <v>64</v>
      </c>
      <c r="I37" s="116">
        <v>16</v>
      </c>
      <c r="J37" s="148">
        <v>0</v>
      </c>
      <c r="K37" s="148">
        <v>48</v>
      </c>
      <c r="L37" s="148">
        <v>80</v>
      </c>
      <c r="M37" s="149">
        <v>4</v>
      </c>
      <c r="N37" s="150">
        <v>4</v>
      </c>
      <c r="O37" s="151"/>
      <c r="P37" s="150"/>
      <c r="Q37" s="150"/>
      <c r="R37" s="150"/>
      <c r="S37" s="151">
        <v>326</v>
      </c>
      <c r="T37" s="162"/>
      <c r="U37" s="122"/>
    </row>
    <row r="38" spans="1:21" ht="15" customHeight="1" x14ac:dyDescent="0.2">
      <c r="A38" s="72"/>
      <c r="B38" s="73" t="s">
        <v>29</v>
      </c>
      <c r="C38" s="31"/>
      <c r="D38" s="100"/>
      <c r="E38" s="31"/>
      <c r="F38" s="29">
        <f>SUM(F36:F37)</f>
        <v>8</v>
      </c>
      <c r="G38" s="31">
        <f>SUM(G36:G37)</f>
        <v>288</v>
      </c>
      <c r="H38" s="31">
        <f t="shared" ref="H38:R38" si="4">SUM(H36:H37)</f>
        <v>128</v>
      </c>
      <c r="I38" s="31">
        <f t="shared" si="4"/>
        <v>32</v>
      </c>
      <c r="J38" s="31">
        <f t="shared" si="4"/>
        <v>0</v>
      </c>
      <c r="K38" s="31">
        <f t="shared" si="4"/>
        <v>96</v>
      </c>
      <c r="L38" s="31">
        <f t="shared" si="4"/>
        <v>160</v>
      </c>
      <c r="M38" s="31">
        <f t="shared" si="4"/>
        <v>8</v>
      </c>
      <c r="N38" s="29">
        <f t="shared" si="4"/>
        <v>8</v>
      </c>
      <c r="O38" s="31">
        <f t="shared" si="4"/>
        <v>0</v>
      </c>
      <c r="P38" s="31">
        <f t="shared" si="4"/>
        <v>0</v>
      </c>
      <c r="Q38" s="31">
        <f t="shared" si="4"/>
        <v>0</v>
      </c>
      <c r="R38" s="31">
        <f t="shared" si="4"/>
        <v>0</v>
      </c>
      <c r="S38" s="31"/>
      <c r="T38" s="94"/>
      <c r="U38" s="94"/>
    </row>
    <row r="39" spans="1:21" ht="15" customHeight="1" x14ac:dyDescent="0.2">
      <c r="A39" s="310" t="s">
        <v>137</v>
      </c>
      <c r="B39" s="311"/>
      <c r="C39" s="311"/>
      <c r="D39" s="311"/>
      <c r="E39" s="311"/>
      <c r="F39" s="311"/>
      <c r="G39" s="311"/>
      <c r="H39" s="311"/>
      <c r="I39" s="311"/>
      <c r="J39" s="311"/>
      <c r="K39" s="311"/>
      <c r="L39" s="311"/>
      <c r="M39" s="311"/>
      <c r="N39" s="311"/>
      <c r="O39" s="311"/>
      <c r="P39" s="311"/>
      <c r="Q39" s="311"/>
      <c r="R39" s="311"/>
      <c r="S39" s="312"/>
      <c r="T39" s="163"/>
      <c r="U39" s="163"/>
    </row>
    <row r="40" spans="1:21" ht="15" customHeight="1" x14ac:dyDescent="0.2">
      <c r="A40" s="87" t="s">
        <v>134</v>
      </c>
      <c r="B40" s="42" t="s">
        <v>105</v>
      </c>
      <c r="C40" s="176">
        <v>10</v>
      </c>
      <c r="D40" s="145"/>
      <c r="E40" s="114" t="s">
        <v>88</v>
      </c>
      <c r="F40" s="113">
        <v>6</v>
      </c>
      <c r="G40" s="114">
        <v>216</v>
      </c>
      <c r="H40" s="173">
        <v>96</v>
      </c>
      <c r="I40" s="173">
        <v>32</v>
      </c>
      <c r="J40" s="142">
        <v>32</v>
      </c>
      <c r="K40" s="142">
        <v>32</v>
      </c>
      <c r="L40" s="142">
        <v>120</v>
      </c>
      <c r="M40" s="143"/>
      <c r="N40" s="144"/>
      <c r="O40" s="145">
        <v>6</v>
      </c>
      <c r="P40" s="144">
        <v>6</v>
      </c>
      <c r="Q40" s="144"/>
      <c r="R40" s="144"/>
      <c r="S40" s="145">
        <v>326</v>
      </c>
      <c r="T40" s="162"/>
      <c r="U40" s="122"/>
    </row>
    <row r="41" spans="1:21" ht="15" customHeight="1" x14ac:dyDescent="0.2">
      <c r="A41" s="87" t="s">
        <v>135</v>
      </c>
      <c r="B41" s="84" t="s">
        <v>106</v>
      </c>
      <c r="C41" s="185">
        <v>10</v>
      </c>
      <c r="D41" s="157"/>
      <c r="E41" s="153" t="s">
        <v>87</v>
      </c>
      <c r="F41" s="152">
        <v>4</v>
      </c>
      <c r="G41" s="153">
        <v>144</v>
      </c>
      <c r="H41" s="170">
        <v>64</v>
      </c>
      <c r="I41" s="170">
        <v>16</v>
      </c>
      <c r="J41" s="154">
        <v>32</v>
      </c>
      <c r="K41" s="154">
        <v>16</v>
      </c>
      <c r="L41" s="154">
        <v>80</v>
      </c>
      <c r="M41" s="155"/>
      <c r="N41" s="156"/>
      <c r="O41" s="157">
        <v>4</v>
      </c>
      <c r="P41" s="156">
        <v>4</v>
      </c>
      <c r="Q41" s="156"/>
      <c r="R41" s="156"/>
      <c r="S41" s="157">
        <v>326</v>
      </c>
      <c r="T41" s="162"/>
      <c r="U41" s="122"/>
    </row>
    <row r="42" spans="1:21" ht="15" customHeight="1" thickBot="1" x14ac:dyDescent="0.25">
      <c r="A42" s="21"/>
      <c r="B42" s="161" t="s">
        <v>29</v>
      </c>
      <c r="C42" s="176"/>
      <c r="D42" s="145"/>
      <c r="E42" s="114"/>
      <c r="F42" s="113">
        <f>SUM(F40:F41)</f>
        <v>10</v>
      </c>
      <c r="G42" s="114">
        <f>SUM(G40:G41)</f>
        <v>360</v>
      </c>
      <c r="H42" s="114">
        <f t="shared" ref="H42:R42" si="5">SUM(H40:H41)</f>
        <v>160</v>
      </c>
      <c r="I42" s="114">
        <f t="shared" si="5"/>
        <v>48</v>
      </c>
      <c r="J42" s="114">
        <f t="shared" si="5"/>
        <v>64</v>
      </c>
      <c r="K42" s="114">
        <f t="shared" si="5"/>
        <v>48</v>
      </c>
      <c r="L42" s="114">
        <f t="shared" si="5"/>
        <v>200</v>
      </c>
      <c r="M42" s="114">
        <f t="shared" si="5"/>
        <v>0</v>
      </c>
      <c r="N42" s="114">
        <f t="shared" si="5"/>
        <v>0</v>
      </c>
      <c r="O42" s="114">
        <f t="shared" si="5"/>
        <v>10</v>
      </c>
      <c r="P42" s="113">
        <f t="shared" si="5"/>
        <v>10</v>
      </c>
      <c r="Q42" s="114">
        <f t="shared" si="5"/>
        <v>0</v>
      </c>
      <c r="R42" s="114">
        <f t="shared" si="5"/>
        <v>0</v>
      </c>
      <c r="S42" s="114"/>
      <c r="T42" s="162"/>
      <c r="U42" s="162"/>
    </row>
    <row r="43" spans="1:21" ht="15" customHeight="1" thickBot="1" x14ac:dyDescent="0.25">
      <c r="A43" s="75"/>
      <c r="B43" s="81" t="s">
        <v>109</v>
      </c>
      <c r="C43" s="76"/>
      <c r="D43" s="164"/>
      <c r="E43" s="76"/>
      <c r="F43" s="117">
        <f>F42+F38</f>
        <v>18</v>
      </c>
      <c r="G43" s="27">
        <f>G42+G38</f>
        <v>648</v>
      </c>
      <c r="H43" s="27">
        <f t="shared" ref="H43:R43" si="6">H42+H38</f>
        <v>288</v>
      </c>
      <c r="I43" s="27">
        <f t="shared" si="6"/>
        <v>80</v>
      </c>
      <c r="J43" s="27">
        <f t="shared" si="6"/>
        <v>64</v>
      </c>
      <c r="K43" s="27">
        <f t="shared" si="6"/>
        <v>144</v>
      </c>
      <c r="L43" s="27">
        <f t="shared" si="6"/>
        <v>360</v>
      </c>
      <c r="M43" s="27">
        <f t="shared" si="6"/>
        <v>8</v>
      </c>
      <c r="N43" s="28">
        <f t="shared" si="6"/>
        <v>8</v>
      </c>
      <c r="O43" s="27">
        <f t="shared" si="6"/>
        <v>10</v>
      </c>
      <c r="P43" s="28">
        <f t="shared" si="6"/>
        <v>10</v>
      </c>
      <c r="Q43" s="27">
        <f t="shared" si="6"/>
        <v>0</v>
      </c>
      <c r="R43" s="27">
        <f t="shared" si="6"/>
        <v>0</v>
      </c>
      <c r="S43" s="27"/>
      <c r="T43" s="94"/>
      <c r="U43" s="122"/>
    </row>
    <row r="44" spans="1:21" ht="15" customHeight="1" thickBot="1" x14ac:dyDescent="0.25">
      <c r="A44" s="75"/>
      <c r="B44" s="209" t="s">
        <v>119</v>
      </c>
      <c r="C44" s="76"/>
      <c r="D44" s="210"/>
      <c r="E44" s="211"/>
      <c r="F44" s="28">
        <f t="shared" ref="F44:R44" si="7">F43+F32</f>
        <v>90</v>
      </c>
      <c r="G44" s="212">
        <f t="shared" si="7"/>
        <v>3240</v>
      </c>
      <c r="H44" s="93">
        <f t="shared" si="7"/>
        <v>784</v>
      </c>
      <c r="I44" s="212">
        <f t="shared" si="7"/>
        <v>256</v>
      </c>
      <c r="J44" s="93">
        <f t="shared" si="7"/>
        <v>192</v>
      </c>
      <c r="K44" s="212">
        <f t="shared" si="7"/>
        <v>336</v>
      </c>
      <c r="L44" s="93">
        <f t="shared" si="7"/>
        <v>2456</v>
      </c>
      <c r="M44" s="212">
        <f t="shared" si="7"/>
        <v>24</v>
      </c>
      <c r="N44" s="28">
        <f t="shared" si="7"/>
        <v>30</v>
      </c>
      <c r="O44" s="212">
        <f t="shared" si="7"/>
        <v>24</v>
      </c>
      <c r="P44" s="28">
        <f t="shared" si="7"/>
        <v>30</v>
      </c>
      <c r="Q44" s="117">
        <f t="shared" si="7"/>
        <v>0</v>
      </c>
      <c r="R44" s="28">
        <f t="shared" si="7"/>
        <v>30</v>
      </c>
      <c r="S44" s="213"/>
      <c r="T44" s="94"/>
      <c r="U44" s="122"/>
    </row>
    <row r="45" spans="1:21" ht="15" customHeight="1" x14ac:dyDescent="0.2">
      <c r="A45" s="319"/>
      <c r="B45" s="204" t="s">
        <v>76</v>
      </c>
      <c r="C45" s="205"/>
      <c r="D45" s="205"/>
      <c r="E45" s="205"/>
      <c r="F45" s="167"/>
      <c r="G45" s="167"/>
      <c r="H45" s="206"/>
      <c r="I45" s="206"/>
      <c r="J45" s="207"/>
      <c r="K45" s="207"/>
      <c r="L45" s="207"/>
      <c r="M45" s="321">
        <v>24</v>
      </c>
      <c r="N45" s="322"/>
      <c r="O45" s="323">
        <v>24</v>
      </c>
      <c r="P45" s="324"/>
      <c r="Q45" s="321" t="s">
        <v>117</v>
      </c>
      <c r="R45" s="322"/>
      <c r="S45" s="208"/>
    </row>
    <row r="46" spans="1:21" ht="15" customHeight="1" x14ac:dyDescent="0.2">
      <c r="A46" s="319"/>
      <c r="B46" s="33" t="s">
        <v>77</v>
      </c>
      <c r="C46" s="14"/>
      <c r="D46" s="14"/>
      <c r="E46" s="14"/>
      <c r="F46" s="118"/>
      <c r="G46" s="118"/>
      <c r="H46" s="119"/>
      <c r="I46" s="119"/>
      <c r="J46" s="120"/>
      <c r="K46" s="120"/>
      <c r="L46" s="120"/>
      <c r="M46" s="325">
        <v>5</v>
      </c>
      <c r="N46" s="326"/>
      <c r="O46" s="305">
        <v>6</v>
      </c>
      <c r="P46" s="306"/>
      <c r="Q46" s="305"/>
      <c r="R46" s="306"/>
    </row>
    <row r="47" spans="1:21" ht="15" customHeight="1" x14ac:dyDescent="0.2">
      <c r="A47" s="319"/>
      <c r="B47" s="33" t="s">
        <v>78</v>
      </c>
      <c r="C47" s="14"/>
      <c r="D47" s="34"/>
      <c r="E47" s="34"/>
      <c r="F47" s="121"/>
      <c r="G47" s="121"/>
      <c r="H47" s="121"/>
      <c r="I47" s="121"/>
      <c r="J47" s="120"/>
      <c r="K47" s="120"/>
      <c r="L47" s="120"/>
      <c r="M47" s="325">
        <v>2</v>
      </c>
      <c r="N47" s="326"/>
      <c r="O47" s="305">
        <v>1</v>
      </c>
      <c r="P47" s="306"/>
      <c r="Q47" s="305"/>
      <c r="R47" s="306"/>
    </row>
    <row r="48" spans="1:21" ht="15" customHeight="1" x14ac:dyDescent="0.2">
      <c r="A48" s="320"/>
      <c r="B48" s="33" t="s">
        <v>79</v>
      </c>
      <c r="C48" s="14"/>
      <c r="D48" s="14"/>
      <c r="E48" s="14"/>
      <c r="F48" s="118"/>
      <c r="G48" s="118"/>
      <c r="H48" s="118"/>
      <c r="I48" s="118"/>
      <c r="J48" s="118"/>
      <c r="K48" s="118"/>
      <c r="L48" s="118"/>
      <c r="M48" s="356">
        <v>1</v>
      </c>
      <c r="N48" s="357"/>
      <c r="O48" s="305">
        <v>1</v>
      </c>
      <c r="P48" s="306"/>
      <c r="Q48" s="305"/>
      <c r="R48" s="306"/>
    </row>
    <row r="49" spans="2:20" ht="15" customHeight="1" x14ac:dyDescent="0.2">
      <c r="C49" s="307" t="s">
        <v>110</v>
      </c>
      <c r="D49" s="308"/>
      <c r="E49" s="308"/>
      <c r="F49" s="308"/>
      <c r="G49" s="308"/>
      <c r="H49" s="308"/>
      <c r="I49" s="309"/>
      <c r="R49" s="122"/>
      <c r="S49" s="122"/>
      <c r="T49" s="11"/>
    </row>
    <row r="50" spans="2:20" ht="15" customHeight="1" x14ac:dyDescent="0.2">
      <c r="C50" s="15" t="s">
        <v>87</v>
      </c>
      <c r="D50" s="302" t="s">
        <v>111</v>
      </c>
      <c r="E50" s="303"/>
      <c r="F50" s="303"/>
      <c r="G50" s="303"/>
      <c r="H50" s="303"/>
      <c r="I50" s="304"/>
      <c r="R50" s="122"/>
      <c r="S50" s="122"/>
      <c r="T50" s="11"/>
    </row>
    <row r="51" spans="2:20" ht="15" customHeight="1" x14ac:dyDescent="0.2">
      <c r="C51" s="15" t="s">
        <v>102</v>
      </c>
      <c r="D51" s="302" t="s">
        <v>112</v>
      </c>
      <c r="E51" s="303"/>
      <c r="F51" s="303"/>
      <c r="G51" s="303"/>
      <c r="H51" s="303"/>
      <c r="I51" s="304"/>
      <c r="R51" s="122"/>
      <c r="S51" s="122"/>
      <c r="T51" s="11"/>
    </row>
    <row r="52" spans="2:20" ht="15" customHeight="1" x14ac:dyDescent="0.2">
      <c r="C52" s="15" t="s">
        <v>86</v>
      </c>
      <c r="D52" s="302" t="s">
        <v>113</v>
      </c>
      <c r="E52" s="303"/>
      <c r="F52" s="303"/>
      <c r="G52" s="303"/>
      <c r="H52" s="303"/>
      <c r="I52" s="304"/>
      <c r="R52" s="122"/>
      <c r="S52" s="122"/>
      <c r="T52" s="11"/>
    </row>
    <row r="53" spans="2:20" ht="15" customHeight="1" x14ac:dyDescent="0.2">
      <c r="C53" s="15" t="s">
        <v>88</v>
      </c>
      <c r="D53" s="302" t="s">
        <v>72</v>
      </c>
      <c r="E53" s="303"/>
      <c r="F53" s="303"/>
      <c r="G53" s="303"/>
      <c r="H53" s="303"/>
      <c r="I53" s="304"/>
      <c r="R53" s="122"/>
      <c r="S53" s="122"/>
      <c r="T53" s="11"/>
    </row>
    <row r="54" spans="2:20" x14ac:dyDescent="0.2">
      <c r="R54" s="122"/>
      <c r="S54" s="122"/>
      <c r="T54" s="11"/>
    </row>
    <row r="55" spans="2:20" x14ac:dyDescent="0.2">
      <c r="R55" s="122"/>
      <c r="S55" s="122"/>
      <c r="T55" s="11"/>
    </row>
    <row r="56" spans="2:20" x14ac:dyDescent="0.2">
      <c r="B56" t="s">
        <v>114</v>
      </c>
      <c r="H56" s="166" t="s">
        <v>145</v>
      </c>
      <c r="R56" s="122"/>
      <c r="S56" s="122"/>
      <c r="T56" s="11"/>
    </row>
    <row r="57" spans="2:20" x14ac:dyDescent="0.2">
      <c r="R57" s="122"/>
      <c r="S57" s="122"/>
      <c r="T57" s="11"/>
    </row>
    <row r="58" spans="2:20" x14ac:dyDescent="0.2">
      <c r="B58" t="s">
        <v>115</v>
      </c>
      <c r="H58" s="166" t="s">
        <v>146</v>
      </c>
      <c r="R58" s="122"/>
      <c r="S58" s="122"/>
      <c r="T58" s="11"/>
    </row>
    <row r="59" spans="2:20" x14ac:dyDescent="0.2">
      <c r="R59" s="122"/>
      <c r="S59" s="122"/>
      <c r="T59" s="11"/>
    </row>
    <row r="60" spans="2:20" x14ac:dyDescent="0.2">
      <c r="B60" t="s">
        <v>116</v>
      </c>
      <c r="H60" s="166"/>
      <c r="R60" s="122"/>
      <c r="S60" s="122"/>
      <c r="T60" s="11"/>
    </row>
    <row r="61" spans="2:20" x14ac:dyDescent="0.2">
      <c r="R61" s="122"/>
      <c r="S61" s="122"/>
      <c r="T61" s="11"/>
    </row>
    <row r="62" spans="2:20" x14ac:dyDescent="0.2">
      <c r="R62" s="122"/>
      <c r="S62" s="122"/>
      <c r="T62" s="11"/>
    </row>
    <row r="63" spans="2:20" x14ac:dyDescent="0.2">
      <c r="R63" s="122"/>
      <c r="S63" s="122"/>
      <c r="T63" s="11"/>
    </row>
    <row r="64" spans="2:20" x14ac:dyDescent="0.2">
      <c r="R64" s="122"/>
      <c r="S64" s="122"/>
      <c r="T64" s="11"/>
    </row>
    <row r="65" spans="18:20" x14ac:dyDescent="0.2">
      <c r="R65" s="122"/>
      <c r="S65" s="122"/>
      <c r="T65" s="11"/>
    </row>
    <row r="66" spans="18:20" x14ac:dyDescent="0.2">
      <c r="S66" s="122"/>
    </row>
    <row r="67" spans="18:20" x14ac:dyDescent="0.2">
      <c r="S67" s="208"/>
    </row>
  </sheetData>
  <mergeCells count="52">
    <mergeCell ref="A16:S16"/>
    <mergeCell ref="M48:N48"/>
    <mergeCell ref="F1:G1"/>
    <mergeCell ref="A4:A10"/>
    <mergeCell ref="C4:E4"/>
    <mergeCell ref="F4:F10"/>
    <mergeCell ref="G4:L4"/>
    <mergeCell ref="H6:H10"/>
    <mergeCell ref="I6:K6"/>
    <mergeCell ref="I7:I10"/>
    <mergeCell ref="L5:L10"/>
    <mergeCell ref="M5:P5"/>
    <mergeCell ref="C5:C10"/>
    <mergeCell ref="M7:N7"/>
    <mergeCell ref="O7:P7"/>
    <mergeCell ref="S4:S10"/>
    <mergeCell ref="M4:R4"/>
    <mergeCell ref="D5:D10"/>
    <mergeCell ref="E5:E10"/>
    <mergeCell ref="J7:J10"/>
    <mergeCell ref="K7:K10"/>
    <mergeCell ref="G5:G10"/>
    <mergeCell ref="H5:K5"/>
    <mergeCell ref="M6:R6"/>
    <mergeCell ref="M8:R8"/>
    <mergeCell ref="O9:P9"/>
    <mergeCell ref="Q9:R9"/>
    <mergeCell ref="Q7:R7"/>
    <mergeCell ref="M9:N9"/>
    <mergeCell ref="A39:S39"/>
    <mergeCell ref="A13:S13"/>
    <mergeCell ref="A12:S12"/>
    <mergeCell ref="A45:A48"/>
    <mergeCell ref="M45:N45"/>
    <mergeCell ref="A35:S35"/>
    <mergeCell ref="O45:P45"/>
    <mergeCell ref="Q45:R45"/>
    <mergeCell ref="Q47:R47"/>
    <mergeCell ref="M47:N47"/>
    <mergeCell ref="O47:P47"/>
    <mergeCell ref="M46:N46"/>
    <mergeCell ref="O46:P46"/>
    <mergeCell ref="Q46:R46"/>
    <mergeCell ref="A34:S34"/>
    <mergeCell ref="A33:S33"/>
    <mergeCell ref="D51:I51"/>
    <mergeCell ref="Q48:R48"/>
    <mergeCell ref="D52:I52"/>
    <mergeCell ref="D53:I53"/>
    <mergeCell ref="C49:I49"/>
    <mergeCell ref="D50:I50"/>
    <mergeCell ref="O48:P48"/>
  </mergeCells>
  <phoneticPr fontId="0" type="noConversion"/>
  <printOptions horizontalCentered="1"/>
  <pageMargins left="0.78740157480314965" right="0.19685039370078741" top="0.39370078740157483" bottom="0.19685039370078741" header="0" footer="0"/>
  <pageSetup paperSize="9" scale="69" fitToHeight="2" orientation="landscape" horizontalDpi="4294967292" verticalDpi="4294967292" r:id="rId1"/>
  <headerFooter alignWithMargins="0"/>
  <rowBreaks count="1" manualBreakCount="1">
    <brk id="32" max="2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K_plan</vt:lpstr>
      <vt:lpstr>RUP (2)</vt:lpstr>
      <vt:lpstr>'RUP (2)'!Заголовки_для_печати</vt:lpstr>
      <vt:lpstr>'RUP (2)'!Область_печати</vt:lpstr>
    </vt:vector>
  </TitlesOfParts>
  <Company>RePack by SPecialiST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Учебная Часть</dc:creator>
  <cp:lastModifiedBy>Учебная часть</cp:lastModifiedBy>
  <cp:lastPrinted>2014-12-19T08:11:37Z</cp:lastPrinted>
  <dcterms:created xsi:type="dcterms:W3CDTF">2014-10-28T09:02:15Z</dcterms:created>
  <dcterms:modified xsi:type="dcterms:W3CDTF">2014-12-19T08:12:48Z</dcterms:modified>
</cp:coreProperties>
</file>